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9440" windowHeight="10485"/>
  </bookViews>
  <sheets>
    <sheet name="итоги уч года" sheetId="1" r:id="rId1"/>
    <sheet name="качество выпускников ЕМЦ" sheetId="3" r:id="rId2"/>
    <sheet name="качество  выпускников ГЦ" sheetId="4" r:id="rId3"/>
    <sheet name="Лист1" sheetId="5" r:id="rId4"/>
  </sheets>
  <calcPr calcId="145621"/>
</workbook>
</file>

<file path=xl/calcChain.xml><?xml version="1.0" encoding="utf-8"?>
<calcChain xmlns="http://schemas.openxmlformats.org/spreadsheetml/2006/main">
  <c r="L16" i="1" l="1"/>
  <c r="K16" i="1"/>
  <c r="J40" i="1"/>
  <c r="J69" i="1"/>
  <c r="H5" i="1" l="1"/>
  <c r="H6" i="1"/>
  <c r="H7" i="1"/>
  <c r="H8" i="1"/>
  <c r="H9" i="1"/>
  <c r="H10" i="1"/>
  <c r="H11" i="1"/>
  <c r="H12" i="1"/>
  <c r="H13" i="1"/>
  <c r="H14" i="1"/>
  <c r="H4" i="1"/>
  <c r="G27" i="4" l="1"/>
  <c r="F27" i="4"/>
  <c r="F16" i="1"/>
  <c r="E16" i="1"/>
  <c r="D121" i="1" l="1"/>
  <c r="G27" i="3" l="1"/>
  <c r="F27" i="3"/>
  <c r="D16" i="1" l="1"/>
  <c r="C16" i="1"/>
  <c r="C40" i="1"/>
  <c r="D40" i="1"/>
  <c r="E40" i="1"/>
  <c r="F40" i="1"/>
  <c r="G40" i="1"/>
  <c r="H40" i="1"/>
  <c r="K40" i="1"/>
  <c r="L40" i="1"/>
  <c r="M40" i="1"/>
  <c r="N40" i="1"/>
  <c r="O68" i="1"/>
  <c r="C69" i="1"/>
  <c r="D69" i="1"/>
  <c r="E69" i="1"/>
  <c r="F69" i="1"/>
  <c r="G69" i="1"/>
  <c r="H69" i="1"/>
  <c r="K69" i="1"/>
  <c r="L69" i="1"/>
  <c r="M69" i="1"/>
  <c r="N69" i="1"/>
  <c r="O52" i="1"/>
  <c r="O53" i="1"/>
  <c r="O67" i="1"/>
  <c r="O39" i="1"/>
  <c r="X3" i="5"/>
  <c r="X4" i="5"/>
  <c r="X5" i="5"/>
  <c r="X6" i="5"/>
  <c r="X7" i="5"/>
  <c r="X8" i="5"/>
  <c r="X9" i="5"/>
  <c r="X10" i="5"/>
  <c r="X11" i="5"/>
  <c r="X12" i="5"/>
  <c r="X13" i="5"/>
  <c r="W14" i="5"/>
  <c r="X14" i="5" l="1"/>
  <c r="U14" i="5"/>
  <c r="V14" i="5"/>
  <c r="C14" i="5"/>
  <c r="Q14" i="5"/>
  <c r="O14" i="5"/>
  <c r="M14" i="5"/>
  <c r="P14" i="5"/>
  <c r="N14" i="5"/>
  <c r="I14" i="5"/>
  <c r="F14" i="5"/>
  <c r="L14" i="5"/>
  <c r="R14" i="5"/>
  <c r="J14" i="5"/>
  <c r="H14" i="5"/>
  <c r="G14" i="5"/>
  <c r="K14" i="5"/>
  <c r="D14" i="5"/>
  <c r="E14" i="5"/>
  <c r="B14" i="5"/>
  <c r="T14" i="5"/>
  <c r="S14" i="5"/>
  <c r="O51" i="1"/>
  <c r="O23" i="1"/>
  <c r="O63" i="1" l="1"/>
  <c r="O49" i="1"/>
  <c r="O21" i="1"/>
  <c r="O65" i="1"/>
  <c r="O57" i="1"/>
  <c r="O29" i="1"/>
  <c r="O35" i="1"/>
  <c r="O54" i="1"/>
  <c r="O26" i="1"/>
  <c r="O47" i="1"/>
  <c r="O19" i="1"/>
  <c r="O22" i="1"/>
  <c r="O66" i="1"/>
  <c r="O38" i="1"/>
  <c r="O48" i="1"/>
  <c r="O20" i="1"/>
  <c r="O62" i="1"/>
  <c r="O34" i="1"/>
  <c r="O60" i="1"/>
  <c r="O32" i="1"/>
  <c r="O50" i="1"/>
  <c r="O55" i="1"/>
  <c r="O56" i="1"/>
  <c r="O58" i="1"/>
  <c r="O59" i="1"/>
  <c r="O61" i="1"/>
  <c r="O64" i="1"/>
  <c r="O36" i="1"/>
  <c r="O69" i="1" l="1"/>
  <c r="O31" i="1"/>
  <c r="O27" i="1"/>
  <c r="O33" i="1"/>
  <c r="O24" i="1" l="1"/>
  <c r="O28" i="1"/>
  <c r="O25" i="1"/>
  <c r="O30" i="1"/>
  <c r="O40" i="1" l="1"/>
  <c r="E14" i="3"/>
  <c r="B16" i="1" l="1"/>
  <c r="H16" i="1" s="1"/>
  <c r="E5" i="3" l="1"/>
  <c r="E6" i="3" l="1"/>
  <c r="E7" i="3"/>
  <c r="E8" i="3"/>
  <c r="E9" i="3"/>
  <c r="E10" i="3"/>
  <c r="E11" i="3"/>
  <c r="E12" i="3"/>
  <c r="E13" i="3"/>
  <c r="E15" i="3"/>
  <c r="E16" i="3"/>
  <c r="E19" i="3"/>
  <c r="E21" i="3"/>
  <c r="E23" i="3"/>
  <c r="B121" i="1"/>
  <c r="C121" i="1"/>
</calcChain>
</file>

<file path=xl/sharedStrings.xml><?xml version="1.0" encoding="utf-8"?>
<sst xmlns="http://schemas.openxmlformats.org/spreadsheetml/2006/main" count="266" uniqueCount="107">
  <si>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</si>
  <si>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</si>
  <si>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</si>
  <si>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</si>
  <si>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</si>
  <si>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</si>
  <si>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</si>
  <si>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</si>
  <si>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</si>
  <si>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</si>
  <si>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</si>
  <si>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классы</t>
  </si>
  <si>
    <t>Всего</t>
  </si>
  <si>
    <t>отличников</t>
  </si>
  <si>
    <t>хорошистов</t>
  </si>
  <si>
    <t>неуспевающих</t>
  </si>
  <si>
    <t>кол-во уч-ся 11 классов, обладателей аттестата Алтын белги</t>
  </si>
  <si>
    <t>кол-во уч-ся 11 классов, обладателей аттестата с отличием</t>
  </si>
  <si>
    <t>в том числе</t>
  </si>
  <si>
    <t>оставленных на повторный год обучения</t>
  </si>
  <si>
    <t>оставленных на летний период</t>
  </si>
  <si>
    <t>кол-во учащихся на конец учебного года</t>
  </si>
  <si>
    <t>доля</t>
  </si>
  <si>
    <t>№</t>
  </si>
  <si>
    <t>Название школы</t>
  </si>
  <si>
    <t>число выпускников, успешно осв. Учебные программы естественно- математического направления</t>
  </si>
  <si>
    <t>кол-во выпускников (11 класс)</t>
  </si>
  <si>
    <r>
      <t xml:space="preserve">Доля учащихся, успешно (отлично/хорошо) освоивших образовательные программы </t>
    </r>
    <r>
      <rPr>
        <b/>
        <u/>
        <sz val="11"/>
        <color theme="1"/>
        <rFont val="Calibri"/>
        <family val="2"/>
        <charset val="204"/>
        <scheme val="minor"/>
      </rPr>
      <t xml:space="preserve">среди выпускников школ </t>
    </r>
  </si>
  <si>
    <t>СШ№1</t>
  </si>
  <si>
    <t>СШ№2</t>
  </si>
  <si>
    <t>МШЛ№3</t>
  </si>
  <si>
    <t>ШГ№4</t>
  </si>
  <si>
    <t>МШЛ№5</t>
  </si>
  <si>
    <t>ШГ№6</t>
  </si>
  <si>
    <t>СШ№7</t>
  </si>
  <si>
    <t>СШ№8</t>
  </si>
  <si>
    <t>СШ№9</t>
  </si>
  <si>
    <t>СШ п.Заводской</t>
  </si>
  <si>
    <t xml:space="preserve">СШ№1  п.Бестобе </t>
  </si>
  <si>
    <t xml:space="preserve">СШ№2 п.Бестобе </t>
  </si>
  <si>
    <t>СШ№1 п.Аксу</t>
  </si>
  <si>
    <t>СШ№2 п.Аксу</t>
  </si>
  <si>
    <t xml:space="preserve">СШ  п.Шантобе </t>
  </si>
  <si>
    <t>СШ  с.Карабулак</t>
  </si>
  <si>
    <t xml:space="preserve">СШс.Изобильное </t>
  </si>
  <si>
    <t xml:space="preserve">СШс.Степногорское </t>
  </si>
  <si>
    <t>СШс.Кырыкудык</t>
  </si>
  <si>
    <t xml:space="preserve"> НШ  с.Богенбай </t>
  </si>
  <si>
    <t xml:space="preserve"> ОШ п.Бестобе </t>
  </si>
  <si>
    <t>ОШ п.Аксу</t>
  </si>
  <si>
    <t>ИТОГО</t>
  </si>
  <si>
    <t>кол-во учащихся 9 классов, обладателей свидетельства с отличием</t>
  </si>
  <si>
    <t>2  класс</t>
  </si>
  <si>
    <t>3  класс</t>
  </si>
  <si>
    <t>4  класс</t>
  </si>
  <si>
    <t>6  класс</t>
  </si>
  <si>
    <t>7класс</t>
  </si>
  <si>
    <t>8  класс</t>
  </si>
  <si>
    <t>9  класс</t>
  </si>
  <si>
    <t>10  класс</t>
  </si>
  <si>
    <t>11  класс</t>
  </si>
  <si>
    <t>отличники</t>
  </si>
  <si>
    <t xml:space="preserve">хорошисты </t>
  </si>
  <si>
    <t xml:space="preserve">неуспевающие </t>
  </si>
  <si>
    <t>неуспевающие</t>
  </si>
  <si>
    <t>свидетельство  с отличием, Алтын  белгі,  аттестат  с отличием</t>
  </si>
  <si>
    <t xml:space="preserve">Свидетельство  с отличием </t>
  </si>
  <si>
    <t xml:space="preserve">Алтын  белгі </t>
  </si>
  <si>
    <t xml:space="preserve">аттестат с  отличием </t>
  </si>
  <si>
    <t xml:space="preserve">школа </t>
  </si>
  <si>
    <t xml:space="preserve">СШ п Заводской </t>
  </si>
  <si>
    <t>АСШ№1</t>
  </si>
  <si>
    <t>АСШ№2</t>
  </si>
  <si>
    <t>АОШ</t>
  </si>
  <si>
    <t>БСШ№1</t>
  </si>
  <si>
    <t>БСШ№2</t>
  </si>
  <si>
    <t>БОШ</t>
  </si>
  <si>
    <t xml:space="preserve">СШс. Карабулак </t>
  </si>
  <si>
    <t xml:space="preserve">СШ п Шантобе </t>
  </si>
  <si>
    <t xml:space="preserve">СШ  С.Степногорское </t>
  </si>
  <si>
    <t xml:space="preserve">СШ  с.Изобильное </t>
  </si>
  <si>
    <t xml:space="preserve">СШ  с.Кырыкудык </t>
  </si>
  <si>
    <t>12  класс</t>
  </si>
  <si>
    <t>2016 (факт)</t>
  </si>
  <si>
    <t>число выпускников, успешно осв. учебные программы общественно- гуманитарного направления</t>
  </si>
  <si>
    <t xml:space="preserve">ИТОГО </t>
  </si>
  <si>
    <t>Доля учащихся, успешно (отлично/хорошо) освоивших образовательные программы среди выпускников школ  по ОГ</t>
  </si>
  <si>
    <t xml:space="preserve"> </t>
  </si>
  <si>
    <t xml:space="preserve">       </t>
  </si>
  <si>
    <t xml:space="preserve">   </t>
  </si>
  <si>
    <t xml:space="preserve">НШ Богенбай </t>
  </si>
  <si>
    <t xml:space="preserve">классы </t>
  </si>
  <si>
    <t>СШ  п.Заводской</t>
  </si>
  <si>
    <t xml:space="preserve"> СШ с.Изобильное </t>
  </si>
  <si>
    <t>итого</t>
  </si>
  <si>
    <t xml:space="preserve">НШ с.Богенбай </t>
  </si>
  <si>
    <t xml:space="preserve">Степногорское </t>
  </si>
  <si>
    <t xml:space="preserve">Кырык кудык </t>
  </si>
  <si>
    <t xml:space="preserve">Шантобе </t>
  </si>
  <si>
    <t xml:space="preserve">2016-2017  учебный  год, 26  июня </t>
  </si>
  <si>
    <t>Отчеты  города Степногорска  по  итогам 2016-2017  учебного года                                        форма -1</t>
  </si>
  <si>
    <t>2017  год (ФАКТ)</t>
  </si>
  <si>
    <t xml:space="preserve">% качества 2017  год </t>
  </si>
  <si>
    <t xml:space="preserve">успеваемость </t>
  </si>
  <si>
    <t xml:space="preserve">2017 год-факт </t>
  </si>
  <si>
    <t>ВСЕГО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</si>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</sst>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top" wrapText="1"/>
    </xf>
    <xf numFmtId="0" fontId="7" fillId="0" borderId="1" xfId="0" applyFont="1" applyBorder="1"/>
    <xf numFmtId="0" fontId="1" fillId="0" borderId="1" xfId="0" applyFont="1" applyBorder="1"/>
    <xf numFmtId="0" fontId="0" fillId="0" borderId="5" xfId="0" applyFill="1" applyBorder="1"/>
    <xf numFmtId="0" fontId="0" fillId="0" borderId="1" xfId="0" applyFont="1" applyBorder="1"/>
    <xf numFmtId="0" fontId="4" fillId="2" borderId="0" xfId="1" applyNumberFormat="1" applyFont="1" applyFill="1" applyBorder="1" applyAlignment="1">
      <alignment horizontal="center" vertical="top" wrapText="1"/>
    </xf>
    <xf numFmtId="0" fontId="0" fillId="0" borderId="0" xfId="0" applyBorder="1"/>
    <xf numFmtId="0" fontId="8" fillId="0" borderId="0" xfId="0" applyFont="1"/>
    <xf numFmtId="0" fontId="0" fillId="0" borderId="1" xfId="0" applyFill="1" applyBorder="1"/>
    <xf numFmtId="0" fontId="1" fillId="0" borderId="1" xfId="0" applyFon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1" fillId="0" borderId="0" xfId="0" applyFont="1" applyBorder="1"/>
    <xf numFmtId="0" fontId="1" fillId="0" borderId="1" xfId="0" applyFont="1" applyFill="1" applyBorder="1"/>
    <xf numFmtId="164" fontId="1" fillId="0" borderId="1" xfId="0" applyNumberFormat="1" applyFont="1" applyBorder="1" applyAlignment="1">
      <alignment wrapText="1"/>
    </xf>
    <xf numFmtId="164" fontId="0" fillId="0" borderId="1" xfId="0" applyNumberFormat="1" applyBorder="1"/>
    <xf numFmtId="0" fontId="1" fillId="0" borderId="0" xfId="0" applyFont="1"/>
    <xf numFmtId="164" fontId="1" fillId="0" borderId="1" xfId="0" applyNumberFormat="1" applyFont="1" applyBorder="1"/>
    <xf numFmtId="0" fontId="3" fillId="2" borderId="1" xfId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10" fontId="9" fillId="0" borderId="1" xfId="0" applyNumberFormat="1" applyFont="1" applyBorder="1"/>
    <xf numFmtId="10" fontId="9" fillId="0" borderId="1" xfId="0" applyNumberFormat="1" applyFont="1" applyBorder="1" applyAlignment="1">
      <alignment horizontal="center"/>
    </xf>
    <xf numFmtId="10" fontId="10" fillId="0" borderId="1" xfId="0" applyNumberFormat="1" applyFont="1" applyBorder="1" applyAlignment="1">
      <alignment horizontal="center"/>
    </xf>
    <xf numFmtId="0" fontId="0" fillId="3" borderId="1" xfId="0" applyFill="1" applyBorder="1"/>
    <xf numFmtId="0" fontId="7" fillId="3" borderId="1" xfId="0" applyFont="1" applyFill="1" applyBorder="1"/>
    <xf numFmtId="0" fontId="0" fillId="0" borderId="5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3" borderId="5" xfId="0" applyFont="1" applyFill="1" applyBorder="1"/>
    <xf numFmtId="9" fontId="0" fillId="0" borderId="0" xfId="0" applyNumberFormat="1"/>
    <xf numFmtId="10" fontId="0" fillId="0" borderId="0" xfId="0" applyNumberFormat="1"/>
    <xf numFmtId="10" fontId="0" fillId="0" borderId="1" xfId="0" applyNumberFormat="1" applyBorder="1"/>
    <xf numFmtId="9" fontId="0" fillId="0" borderId="1" xfId="0" applyNumberFormat="1" applyBorder="1"/>
    <xf numFmtId="9" fontId="1" fillId="0" borderId="1" xfId="0" applyNumberFormat="1" applyFont="1" applyBorder="1"/>
    <xf numFmtId="0" fontId="3" fillId="2" borderId="1" xfId="1" applyFont="1" applyFill="1" applyBorder="1" applyAlignment="1">
      <alignment horizontal="center" vertical="center"/>
    </xf>
    <xf numFmtId="0" fontId="0" fillId="2" borderId="1" xfId="0" applyFont="1" applyFill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2" borderId="1" xfId="0" applyFill="1" applyBorder="1"/>
    <xf numFmtId="0" fontId="1" fillId="2" borderId="1" xfId="0" applyFont="1" applyFill="1" applyBorder="1"/>
    <xf numFmtId="2" fontId="0" fillId="0" borderId="1" xfId="0" applyNumberFormat="1" applyBorder="1" applyAlignment="1">
      <alignment wrapText="1"/>
    </xf>
    <xf numFmtId="2" fontId="0" fillId="3" borderId="1" xfId="0" applyNumberFormat="1" applyFill="1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4" borderId="1" xfId="0" applyFont="1" applyFill="1" applyBorder="1"/>
    <xf numFmtId="0" fontId="6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/>
    <xf numFmtId="0" fontId="1" fillId="0" borderId="8" xfId="0" applyFont="1" applyBorder="1" applyAlignment="1"/>
    <xf numFmtId="0" fontId="1" fillId="0" borderId="7" xfId="0" applyFont="1" applyBorder="1" applyAlignme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wrapText="1"/>
    </xf>
  </cellXfs>
  <cellStyles count="2">
    <cellStyle name="КАНДАГАЧ тел3-33-9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3"/>
  <sheetViews>
    <sheetView tabSelected="1" workbookViewId="0">
      <selection activeCell="Q16" sqref="Q16"/>
    </sheetView>
  </sheetViews>
  <sheetFormatPr defaultRowHeight="15" x14ac:dyDescent="0.25"/>
  <cols>
    <col min="1" max="1" width="17.42578125" customWidth="1"/>
    <col min="2" max="2" width="9" customWidth="1"/>
    <col min="3" max="3" width="12.7109375" customWidth="1"/>
    <col min="4" max="4" width="12.28515625" customWidth="1"/>
    <col min="6" max="6" width="12.5703125" customWidth="1"/>
    <col min="8" max="9" width="7.42578125" customWidth="1"/>
    <col min="10" max="10" width="8.28515625" customWidth="1"/>
    <col min="11" max="11" width="6.85546875" customWidth="1"/>
    <col min="12" max="12" width="8.7109375" customWidth="1"/>
    <col min="13" max="13" width="6.28515625" customWidth="1"/>
    <col min="14" max="14" width="9.140625" customWidth="1"/>
  </cols>
  <sheetData>
    <row r="1" spans="1:17" ht="15.75" x14ac:dyDescent="0.25">
      <c r="A1" s="49" t="s">
        <v>100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67"/>
    </row>
    <row r="2" spans="1:17" ht="15" customHeight="1" x14ac:dyDescent="0.25">
      <c r="A2" s="55" t="s">
        <v>11</v>
      </c>
      <c r="B2" s="54" t="s">
        <v>21</v>
      </c>
      <c r="C2" s="54" t="s">
        <v>13</v>
      </c>
      <c r="D2" s="54" t="s">
        <v>14</v>
      </c>
      <c r="E2" s="52" t="s">
        <v>15</v>
      </c>
      <c r="F2" s="50" t="s">
        <v>18</v>
      </c>
      <c r="G2" s="51"/>
      <c r="H2" s="56" t="s">
        <v>102</v>
      </c>
      <c r="I2" s="39"/>
      <c r="J2" s="46" t="s">
        <v>51</v>
      </c>
      <c r="K2" s="46" t="s">
        <v>16</v>
      </c>
      <c r="L2" s="55" t="s">
        <v>17</v>
      </c>
      <c r="M2" s="68"/>
    </row>
    <row r="3" spans="1:17" ht="72.75" customHeight="1" x14ac:dyDescent="0.25">
      <c r="A3" s="55"/>
      <c r="B3" s="54"/>
      <c r="C3" s="54"/>
      <c r="D3" s="54"/>
      <c r="E3" s="53"/>
      <c r="F3" s="3" t="s">
        <v>19</v>
      </c>
      <c r="G3" s="3" t="s">
        <v>20</v>
      </c>
      <c r="H3" s="57"/>
      <c r="I3" s="40" t="s">
        <v>103</v>
      </c>
      <c r="J3" s="47"/>
      <c r="K3" s="47"/>
      <c r="L3" s="55"/>
      <c r="M3" s="68"/>
    </row>
    <row r="4" spans="1:17" x14ac:dyDescent="0.25">
      <c r="A4" s="2" t="s">
        <v>0</v>
      </c>
      <c r="B4" s="14">
        <v>1198</v>
      </c>
      <c r="C4" s="14">
        <v>278</v>
      </c>
      <c r="D4" s="14">
        <v>673</v>
      </c>
      <c r="E4" s="14">
        <v>5</v>
      </c>
      <c r="F4" s="14">
        <v>5</v>
      </c>
      <c r="G4" s="2"/>
      <c r="H4" s="44">
        <f>(C4+D4)/B4*100</f>
        <v>79.382303839732899</v>
      </c>
      <c r="I4" s="15"/>
      <c r="J4" s="2"/>
      <c r="K4" s="2"/>
      <c r="L4" s="2"/>
      <c r="M4" s="69"/>
    </row>
    <row r="5" spans="1:17" x14ac:dyDescent="0.25">
      <c r="A5" s="2" t="s">
        <v>1</v>
      </c>
      <c r="B5" s="14">
        <v>1042</v>
      </c>
      <c r="C5" s="14">
        <v>185</v>
      </c>
      <c r="D5" s="14">
        <v>576</v>
      </c>
      <c r="E5" s="2"/>
      <c r="F5" s="2"/>
      <c r="G5" s="2"/>
      <c r="H5" s="44">
        <f t="shared" ref="H5:H14" si="0">(C5+D5)/B5*100</f>
        <v>73.032629558541259</v>
      </c>
      <c r="I5" s="15"/>
      <c r="J5" s="2"/>
      <c r="K5" s="2"/>
      <c r="L5" s="2"/>
      <c r="M5" s="69"/>
    </row>
    <row r="6" spans="1:17" x14ac:dyDescent="0.25">
      <c r="A6" s="2" t="s">
        <v>2</v>
      </c>
      <c r="B6" s="14">
        <v>1016</v>
      </c>
      <c r="C6" s="14">
        <v>171</v>
      </c>
      <c r="D6" s="14">
        <v>528</v>
      </c>
      <c r="E6" s="2"/>
      <c r="F6" s="2"/>
      <c r="G6" s="2"/>
      <c r="H6" s="44">
        <f t="shared" si="0"/>
        <v>68.7992125984252</v>
      </c>
      <c r="I6" s="15"/>
      <c r="J6" s="2"/>
      <c r="K6" s="2"/>
      <c r="L6" s="2"/>
      <c r="M6" s="69"/>
    </row>
    <row r="7" spans="1:17" x14ac:dyDescent="0.25">
      <c r="A7" s="2" t="s">
        <v>3</v>
      </c>
      <c r="B7" s="14">
        <v>971</v>
      </c>
      <c r="C7" s="14">
        <v>149</v>
      </c>
      <c r="D7" s="14">
        <v>511</v>
      </c>
      <c r="E7" s="2"/>
      <c r="F7" s="2"/>
      <c r="G7" s="2"/>
      <c r="H7" s="44">
        <f t="shared" si="0"/>
        <v>67.971163748712669</v>
      </c>
      <c r="I7" s="15"/>
      <c r="J7" s="2"/>
      <c r="K7" s="2"/>
      <c r="L7" s="2"/>
      <c r="M7" s="69"/>
    </row>
    <row r="8" spans="1:17" x14ac:dyDescent="0.25">
      <c r="A8" s="2" t="s">
        <v>4</v>
      </c>
      <c r="B8" s="14">
        <v>919</v>
      </c>
      <c r="C8" s="14">
        <v>85</v>
      </c>
      <c r="D8" s="14">
        <v>425</v>
      </c>
      <c r="E8" s="2">
        <v>1</v>
      </c>
      <c r="F8" s="2">
        <v>1</v>
      </c>
      <c r="G8" s="2"/>
      <c r="H8" s="44">
        <f t="shared" si="0"/>
        <v>55.495103373231771</v>
      </c>
      <c r="I8" s="15"/>
      <c r="J8" s="2"/>
      <c r="K8" s="2"/>
      <c r="L8" s="2"/>
      <c r="M8" s="69"/>
    </row>
    <row r="9" spans="1:17" x14ac:dyDescent="0.25">
      <c r="A9" s="2" t="s">
        <v>5</v>
      </c>
      <c r="B9" s="14">
        <v>858</v>
      </c>
      <c r="C9" s="14">
        <v>79</v>
      </c>
      <c r="D9" s="14">
        <v>372</v>
      </c>
      <c r="E9" s="2"/>
      <c r="F9" s="2"/>
      <c r="G9" s="2"/>
      <c r="H9" s="44">
        <f t="shared" si="0"/>
        <v>52.564102564102569</v>
      </c>
      <c r="I9" s="15"/>
      <c r="J9" s="2"/>
      <c r="K9" s="2"/>
      <c r="L9" s="2"/>
      <c r="M9" s="69"/>
    </row>
    <row r="10" spans="1:17" x14ac:dyDescent="0.25">
      <c r="A10" s="2" t="s">
        <v>6</v>
      </c>
      <c r="B10" s="14">
        <v>900</v>
      </c>
      <c r="C10" s="14">
        <v>57</v>
      </c>
      <c r="D10" s="14">
        <v>358</v>
      </c>
      <c r="E10" s="2"/>
      <c r="F10" s="2"/>
      <c r="G10" s="2"/>
      <c r="H10" s="44">
        <f t="shared" si="0"/>
        <v>46.111111111111114</v>
      </c>
      <c r="I10" s="15"/>
      <c r="J10" s="2"/>
      <c r="K10" s="2"/>
      <c r="L10" s="2"/>
      <c r="M10" s="69"/>
    </row>
    <row r="11" spans="1:17" x14ac:dyDescent="0.25">
      <c r="A11" s="2" t="s">
        <v>7</v>
      </c>
      <c r="B11" s="14">
        <v>739</v>
      </c>
      <c r="C11" s="14">
        <v>52</v>
      </c>
      <c r="D11" s="14">
        <v>266</v>
      </c>
      <c r="E11" s="2"/>
      <c r="F11" s="2"/>
      <c r="G11" s="2"/>
      <c r="H11" s="44">
        <f t="shared" si="0"/>
        <v>43.031123139377534</v>
      </c>
      <c r="I11" s="15"/>
      <c r="J11" s="2"/>
      <c r="K11" s="2"/>
      <c r="L11" s="2"/>
      <c r="M11" s="69"/>
    </row>
    <row r="12" spans="1:17" x14ac:dyDescent="0.25">
      <c r="A12" s="2" t="s">
        <v>8</v>
      </c>
      <c r="B12" s="14">
        <v>700</v>
      </c>
      <c r="C12" s="14">
        <v>37</v>
      </c>
      <c r="D12" s="14">
        <v>271</v>
      </c>
      <c r="E12" s="2"/>
      <c r="F12" s="2"/>
      <c r="G12" s="2"/>
      <c r="H12" s="44">
        <f t="shared" si="0"/>
        <v>44</v>
      </c>
      <c r="I12" s="15"/>
      <c r="J12" s="41">
        <v>33</v>
      </c>
      <c r="K12" s="2"/>
      <c r="L12" s="2"/>
      <c r="M12" s="69"/>
    </row>
    <row r="13" spans="1:17" x14ac:dyDescent="0.25">
      <c r="A13" s="2" t="s">
        <v>9</v>
      </c>
      <c r="B13" s="14">
        <v>339</v>
      </c>
      <c r="C13" s="14">
        <v>29</v>
      </c>
      <c r="D13" s="14">
        <v>144</v>
      </c>
      <c r="E13" s="2"/>
      <c r="F13" s="2"/>
      <c r="G13" s="2"/>
      <c r="H13" s="44">
        <f t="shared" si="0"/>
        <v>51.032448377581119</v>
      </c>
      <c r="I13" s="15"/>
      <c r="J13" s="41"/>
      <c r="K13" s="2"/>
      <c r="L13" s="2"/>
      <c r="M13" s="69"/>
      <c r="Q13" t="s">
        <v>87</v>
      </c>
    </row>
    <row r="14" spans="1:17" x14ac:dyDescent="0.25">
      <c r="A14" s="2" t="s">
        <v>10</v>
      </c>
      <c r="B14" s="14">
        <v>372</v>
      </c>
      <c r="C14" s="14">
        <v>39</v>
      </c>
      <c r="D14" s="14">
        <v>162</v>
      </c>
      <c r="E14" s="2"/>
      <c r="F14" s="2"/>
      <c r="G14" s="2"/>
      <c r="H14" s="44">
        <f t="shared" si="0"/>
        <v>54.032258064516128</v>
      </c>
      <c r="I14" s="15"/>
      <c r="J14" s="41"/>
      <c r="K14" s="2">
        <v>16</v>
      </c>
      <c r="L14" s="2">
        <v>12</v>
      </c>
      <c r="M14" s="69"/>
    </row>
    <row r="15" spans="1:17" x14ac:dyDescent="0.25">
      <c r="A15" s="2" t="s">
        <v>82</v>
      </c>
      <c r="B15" s="14"/>
      <c r="C15" s="14"/>
      <c r="D15" s="14"/>
      <c r="E15" s="2"/>
      <c r="F15" s="2"/>
      <c r="G15" s="2"/>
      <c r="H15" s="44">
        <v>0</v>
      </c>
      <c r="I15" s="15"/>
      <c r="J15" s="41"/>
      <c r="K15" s="2"/>
      <c r="L15" s="2"/>
      <c r="M15" s="69"/>
    </row>
    <row r="16" spans="1:17" x14ac:dyDescent="0.25">
      <c r="A16" s="14" t="s">
        <v>12</v>
      </c>
      <c r="B16" s="14">
        <f>SUM(B4:B15)</f>
        <v>9054</v>
      </c>
      <c r="C16" s="14">
        <f>SUM(C4:C15)</f>
        <v>1161</v>
      </c>
      <c r="D16" s="14">
        <f>SUM(D4:D15)</f>
        <v>4286</v>
      </c>
      <c r="E16" s="14">
        <f>SUM(E4:E15)</f>
        <v>6</v>
      </c>
      <c r="F16" s="14">
        <f>SUM(F4:F15)</f>
        <v>6</v>
      </c>
      <c r="G16" s="14"/>
      <c r="H16" s="45">
        <f>(C16+D16)/B16*100</f>
        <v>60.161254694057874</v>
      </c>
      <c r="I16" s="18">
        <v>99.9</v>
      </c>
      <c r="J16" s="14">
        <v>33</v>
      </c>
      <c r="K16" s="14">
        <f>SUM(K14:K15)</f>
        <v>16</v>
      </c>
      <c r="L16" s="66">
        <f>SUM(L14:L15)</f>
        <v>12</v>
      </c>
      <c r="M16" s="70"/>
    </row>
    <row r="17" spans="1:18" x14ac:dyDescent="0.25">
      <c r="E17" s="12" t="s">
        <v>61</v>
      </c>
      <c r="Q17" t="s">
        <v>106</v>
      </c>
    </row>
    <row r="18" spans="1:18" x14ac:dyDescent="0.25">
      <c r="A18" s="1" t="s">
        <v>69</v>
      </c>
      <c r="B18" s="7"/>
      <c r="C18" s="7" t="s">
        <v>0</v>
      </c>
      <c r="D18" s="7" t="s">
        <v>52</v>
      </c>
      <c r="E18" s="7" t="s">
        <v>53</v>
      </c>
      <c r="F18" s="7" t="s">
        <v>54</v>
      </c>
      <c r="G18" s="7" t="s">
        <v>4</v>
      </c>
      <c r="H18" s="7" t="s">
        <v>55</v>
      </c>
      <c r="I18" s="7"/>
      <c r="J18" s="7" t="s">
        <v>56</v>
      </c>
      <c r="K18" s="7" t="s">
        <v>57</v>
      </c>
      <c r="L18" s="7" t="s">
        <v>58</v>
      </c>
      <c r="M18" s="7" t="s">
        <v>59</v>
      </c>
      <c r="N18" s="7" t="s">
        <v>60</v>
      </c>
      <c r="O18" s="1" t="s">
        <v>12</v>
      </c>
    </row>
    <row r="19" spans="1:18" x14ac:dyDescent="0.25">
      <c r="A19" s="1" t="s">
        <v>28</v>
      </c>
      <c r="B19" s="1"/>
      <c r="C19" s="42">
        <v>4</v>
      </c>
      <c r="D19" s="42">
        <v>5</v>
      </c>
      <c r="E19" s="42">
        <v>2</v>
      </c>
      <c r="F19" s="42">
        <v>1</v>
      </c>
      <c r="G19" s="42">
        <v>0</v>
      </c>
      <c r="H19" s="42">
        <v>1</v>
      </c>
      <c r="I19" s="42"/>
      <c r="J19" s="42">
        <v>1</v>
      </c>
      <c r="K19" s="42">
        <v>0</v>
      </c>
      <c r="L19" s="42">
        <v>1</v>
      </c>
      <c r="M19" s="42"/>
      <c r="N19" s="42"/>
      <c r="O19" s="42">
        <f>SUM(C19:N19)</f>
        <v>15</v>
      </c>
    </row>
    <row r="20" spans="1:18" x14ac:dyDescent="0.25">
      <c r="A20" s="1" t="s">
        <v>29</v>
      </c>
      <c r="B20" s="1"/>
      <c r="C20" s="42">
        <v>14</v>
      </c>
      <c r="D20" s="42">
        <v>7</v>
      </c>
      <c r="E20" s="42">
        <v>13</v>
      </c>
      <c r="F20" s="42">
        <v>14</v>
      </c>
      <c r="G20" s="42">
        <v>7</v>
      </c>
      <c r="H20" s="42">
        <v>3</v>
      </c>
      <c r="I20" s="42"/>
      <c r="J20" s="42">
        <v>2</v>
      </c>
      <c r="K20" s="42">
        <v>1</v>
      </c>
      <c r="L20" s="42">
        <v>0</v>
      </c>
      <c r="M20" s="42"/>
      <c r="N20" s="42"/>
      <c r="O20" s="42">
        <f>SUM(C20:N20)</f>
        <v>61</v>
      </c>
    </row>
    <row r="21" spans="1:18" x14ac:dyDescent="0.25">
      <c r="A21" s="1" t="s">
        <v>30</v>
      </c>
      <c r="B21" s="1"/>
      <c r="C21" s="42">
        <v>17</v>
      </c>
      <c r="D21" s="42">
        <v>1</v>
      </c>
      <c r="E21" s="42">
        <v>5</v>
      </c>
      <c r="F21" s="42">
        <v>7</v>
      </c>
      <c r="G21" s="42">
        <v>1</v>
      </c>
      <c r="H21" s="42">
        <v>4</v>
      </c>
      <c r="I21" s="42"/>
      <c r="J21" s="42">
        <v>2</v>
      </c>
      <c r="K21" s="42">
        <v>2</v>
      </c>
      <c r="L21" s="42">
        <v>2</v>
      </c>
      <c r="M21" s="42">
        <v>3</v>
      </c>
      <c r="N21" s="42"/>
      <c r="O21" s="42">
        <f>SUM(C21:N21)</f>
        <v>44</v>
      </c>
    </row>
    <row r="22" spans="1:18" x14ac:dyDescent="0.25">
      <c r="A22" s="1" t="s">
        <v>31</v>
      </c>
      <c r="B22" s="1"/>
      <c r="C22" s="42">
        <v>50</v>
      </c>
      <c r="D22" s="42">
        <v>26</v>
      </c>
      <c r="E22" s="42">
        <v>12</v>
      </c>
      <c r="F22" s="42">
        <v>13</v>
      </c>
      <c r="G22" s="42">
        <v>5</v>
      </c>
      <c r="H22" s="42">
        <v>4</v>
      </c>
      <c r="I22" s="42"/>
      <c r="J22" s="42">
        <v>5</v>
      </c>
      <c r="K22" s="42">
        <v>3</v>
      </c>
      <c r="L22" s="42">
        <v>2</v>
      </c>
      <c r="M22" s="42">
        <v>2</v>
      </c>
      <c r="N22" s="42">
        <v>4</v>
      </c>
      <c r="O22" s="42">
        <f>SUM(C22:N22)</f>
        <v>126</v>
      </c>
    </row>
    <row r="23" spans="1:18" x14ac:dyDescent="0.25">
      <c r="A23" s="1" t="s">
        <v>32</v>
      </c>
      <c r="B23" s="1"/>
      <c r="C23" s="42">
        <v>20</v>
      </c>
      <c r="D23" s="42">
        <v>22</v>
      </c>
      <c r="E23" s="42">
        <v>23</v>
      </c>
      <c r="F23" s="42">
        <v>14</v>
      </c>
      <c r="G23" s="42">
        <v>8</v>
      </c>
      <c r="H23" s="42">
        <v>6</v>
      </c>
      <c r="I23" s="42"/>
      <c r="J23" s="42">
        <v>5</v>
      </c>
      <c r="K23" s="42">
        <v>7</v>
      </c>
      <c r="L23" s="42">
        <v>5</v>
      </c>
      <c r="M23" s="42">
        <v>2</v>
      </c>
      <c r="N23" s="42">
        <v>7</v>
      </c>
      <c r="O23" s="42">
        <f>SUM(C23:N23)</f>
        <v>119</v>
      </c>
      <c r="R23" t="s">
        <v>88</v>
      </c>
    </row>
    <row r="24" spans="1:18" x14ac:dyDescent="0.25">
      <c r="A24" s="1" t="s">
        <v>33</v>
      </c>
      <c r="B24" s="1"/>
      <c r="C24" s="42">
        <v>32</v>
      </c>
      <c r="D24" s="42">
        <v>22</v>
      </c>
      <c r="E24" s="42">
        <v>21</v>
      </c>
      <c r="F24" s="42">
        <v>21</v>
      </c>
      <c r="G24" s="42">
        <v>14</v>
      </c>
      <c r="H24" s="42">
        <v>15</v>
      </c>
      <c r="I24" s="42"/>
      <c r="J24" s="42">
        <v>13</v>
      </c>
      <c r="K24" s="42">
        <v>6</v>
      </c>
      <c r="L24" s="42">
        <v>5</v>
      </c>
      <c r="M24" s="42">
        <v>3</v>
      </c>
      <c r="N24" s="42">
        <v>12</v>
      </c>
      <c r="O24" s="42">
        <f>SUM(C24:N24)</f>
        <v>164</v>
      </c>
    </row>
    <row r="25" spans="1:18" x14ac:dyDescent="0.25">
      <c r="A25" s="1" t="s">
        <v>34</v>
      </c>
      <c r="B25" s="1"/>
      <c r="C25" s="42">
        <v>23</v>
      </c>
      <c r="D25" s="42">
        <v>12</v>
      </c>
      <c r="E25" s="42">
        <v>9</v>
      </c>
      <c r="F25" s="42">
        <v>4</v>
      </c>
      <c r="G25" s="42">
        <v>9</v>
      </c>
      <c r="H25" s="42">
        <v>3</v>
      </c>
      <c r="I25" s="42"/>
      <c r="J25" s="42">
        <v>2</v>
      </c>
      <c r="K25" s="42"/>
      <c r="L25" s="42"/>
      <c r="M25" s="42"/>
      <c r="N25" s="42"/>
      <c r="O25" s="42">
        <f>SUM(C25:N25)</f>
        <v>62</v>
      </c>
    </row>
    <row r="26" spans="1:18" x14ac:dyDescent="0.25">
      <c r="A26" s="1" t="s">
        <v>35</v>
      </c>
      <c r="B26" s="1"/>
      <c r="C26" s="42">
        <v>23</v>
      </c>
      <c r="D26" s="42">
        <v>10</v>
      </c>
      <c r="E26" s="42">
        <v>15</v>
      </c>
      <c r="F26" s="42">
        <v>9</v>
      </c>
      <c r="G26" s="42">
        <v>4</v>
      </c>
      <c r="H26" s="42">
        <v>3</v>
      </c>
      <c r="I26" s="42"/>
      <c r="J26" s="42">
        <v>0</v>
      </c>
      <c r="K26" s="42">
        <v>1</v>
      </c>
      <c r="L26" s="42">
        <v>3</v>
      </c>
      <c r="M26" s="42">
        <v>1</v>
      </c>
      <c r="N26" s="42">
        <v>2</v>
      </c>
      <c r="O26" s="42">
        <f>SUM(C26:N26)</f>
        <v>71</v>
      </c>
    </row>
    <row r="27" spans="1:18" x14ac:dyDescent="0.25">
      <c r="A27" s="1" t="s">
        <v>36</v>
      </c>
      <c r="B27" s="1"/>
      <c r="C27" s="42">
        <v>23</v>
      </c>
      <c r="D27" s="42">
        <v>19</v>
      </c>
      <c r="E27" s="42">
        <v>19</v>
      </c>
      <c r="F27" s="42">
        <v>18</v>
      </c>
      <c r="G27" s="42">
        <v>11</v>
      </c>
      <c r="H27" s="42">
        <v>16</v>
      </c>
      <c r="I27" s="42"/>
      <c r="J27" s="42">
        <v>8</v>
      </c>
      <c r="K27" s="42">
        <v>18</v>
      </c>
      <c r="L27" s="42">
        <v>6</v>
      </c>
      <c r="M27" s="42">
        <v>8</v>
      </c>
      <c r="N27" s="42">
        <v>9</v>
      </c>
      <c r="O27" s="42">
        <f>SUM(C27:N27)</f>
        <v>155</v>
      </c>
    </row>
    <row r="28" spans="1:18" x14ac:dyDescent="0.25">
      <c r="A28" s="1" t="s">
        <v>70</v>
      </c>
      <c r="B28" s="1"/>
      <c r="C28" s="42">
        <v>9</v>
      </c>
      <c r="D28" s="42">
        <v>9</v>
      </c>
      <c r="E28" s="42">
        <v>10</v>
      </c>
      <c r="F28" s="42">
        <v>6</v>
      </c>
      <c r="G28" s="42">
        <v>4</v>
      </c>
      <c r="H28" s="42">
        <v>1</v>
      </c>
      <c r="I28" s="42"/>
      <c r="J28" s="42">
        <v>0</v>
      </c>
      <c r="K28" s="42">
        <v>1</v>
      </c>
      <c r="L28" s="42">
        <v>3</v>
      </c>
      <c r="M28" s="42">
        <v>0</v>
      </c>
      <c r="N28" s="42">
        <v>0</v>
      </c>
      <c r="O28" s="42">
        <f>SUM(C28:N28)</f>
        <v>43</v>
      </c>
    </row>
    <row r="29" spans="1:18" x14ac:dyDescent="0.25">
      <c r="A29" s="1" t="s">
        <v>71</v>
      </c>
      <c r="B29" s="1"/>
      <c r="C29" s="42">
        <v>5</v>
      </c>
      <c r="D29" s="42">
        <v>5</v>
      </c>
      <c r="E29" s="42">
        <v>2</v>
      </c>
      <c r="F29" s="42">
        <v>2</v>
      </c>
      <c r="G29" s="42">
        <v>0</v>
      </c>
      <c r="H29" s="42">
        <v>0</v>
      </c>
      <c r="I29" s="42"/>
      <c r="J29" s="42">
        <v>0</v>
      </c>
      <c r="K29" s="42">
        <v>1</v>
      </c>
      <c r="L29" s="42">
        <v>1</v>
      </c>
      <c r="M29" s="42">
        <v>0</v>
      </c>
      <c r="N29" s="42">
        <v>0</v>
      </c>
      <c r="O29" s="42">
        <f>SUM(C29:N29)</f>
        <v>16</v>
      </c>
    </row>
    <row r="30" spans="1:18" x14ac:dyDescent="0.25">
      <c r="A30" s="1" t="s">
        <v>72</v>
      </c>
      <c r="B30" s="1"/>
      <c r="C30" s="42">
        <v>2</v>
      </c>
      <c r="D30" s="42">
        <v>3</v>
      </c>
      <c r="E30" s="42">
        <v>0</v>
      </c>
      <c r="F30" s="42">
        <v>1</v>
      </c>
      <c r="G30" s="42">
        <v>0</v>
      </c>
      <c r="H30" s="42">
        <v>2</v>
      </c>
      <c r="I30" s="42"/>
      <c r="J30" s="42">
        <v>0</v>
      </c>
      <c r="K30" s="42">
        <v>0</v>
      </c>
      <c r="L30" s="42">
        <v>0</v>
      </c>
      <c r="M30" s="42">
        <v>1</v>
      </c>
      <c r="N30" s="42">
        <v>0</v>
      </c>
      <c r="O30" s="42">
        <f>SUM(C30:N30)</f>
        <v>9</v>
      </c>
    </row>
    <row r="31" spans="1:18" x14ac:dyDescent="0.25">
      <c r="A31" s="1" t="s">
        <v>73</v>
      </c>
      <c r="B31" s="1"/>
      <c r="C31" s="42"/>
      <c r="D31" s="42">
        <v>2</v>
      </c>
      <c r="E31" s="42">
        <v>2</v>
      </c>
      <c r="F31" s="42">
        <v>2</v>
      </c>
      <c r="G31" s="42"/>
      <c r="H31" s="42"/>
      <c r="I31" s="42"/>
      <c r="J31" s="42"/>
      <c r="K31" s="42"/>
      <c r="L31" s="42"/>
      <c r="M31" s="42"/>
      <c r="N31" s="42"/>
      <c r="O31" s="42">
        <f>SUM(C31:N31)</f>
        <v>6</v>
      </c>
    </row>
    <row r="32" spans="1:18" x14ac:dyDescent="0.25">
      <c r="A32" s="1" t="s">
        <v>74</v>
      </c>
      <c r="B32" s="1"/>
      <c r="C32" s="42">
        <v>15</v>
      </c>
      <c r="D32" s="42">
        <v>12</v>
      </c>
      <c r="E32" s="42">
        <v>7</v>
      </c>
      <c r="F32" s="42">
        <v>8</v>
      </c>
      <c r="G32" s="42">
        <v>2</v>
      </c>
      <c r="H32" s="42">
        <v>5</v>
      </c>
      <c r="I32" s="42"/>
      <c r="J32" s="42">
        <v>4</v>
      </c>
      <c r="K32" s="42">
        <v>5</v>
      </c>
      <c r="L32" s="42">
        <v>1</v>
      </c>
      <c r="M32" s="42">
        <v>5</v>
      </c>
      <c r="N32" s="42"/>
      <c r="O32" s="42">
        <f>SUM(C32:N32)</f>
        <v>64</v>
      </c>
    </row>
    <row r="33" spans="1:18" x14ac:dyDescent="0.25">
      <c r="A33" s="1" t="s">
        <v>75</v>
      </c>
      <c r="B33" s="1"/>
      <c r="C33" s="42">
        <v>11</v>
      </c>
      <c r="D33" s="42">
        <v>12</v>
      </c>
      <c r="E33" s="42">
        <v>15</v>
      </c>
      <c r="F33" s="42">
        <v>8</v>
      </c>
      <c r="G33" s="42">
        <v>9</v>
      </c>
      <c r="H33" s="42">
        <v>8</v>
      </c>
      <c r="I33" s="42"/>
      <c r="J33" s="42">
        <v>5</v>
      </c>
      <c r="K33" s="42">
        <v>7</v>
      </c>
      <c r="L33" s="42">
        <v>2</v>
      </c>
      <c r="M33" s="42">
        <v>1</v>
      </c>
      <c r="N33" s="42">
        <v>3</v>
      </c>
      <c r="O33" s="42">
        <f>SUM(C33:N33)</f>
        <v>81</v>
      </c>
    </row>
    <row r="34" spans="1:18" x14ac:dyDescent="0.25">
      <c r="A34" s="1" t="s">
        <v>76</v>
      </c>
      <c r="B34" s="1"/>
      <c r="C34" s="42">
        <v>5</v>
      </c>
      <c r="D34" s="42">
        <v>2</v>
      </c>
      <c r="E34" s="42">
        <v>3</v>
      </c>
      <c r="F34" s="42">
        <v>9</v>
      </c>
      <c r="G34" s="42">
        <v>1</v>
      </c>
      <c r="H34" s="42">
        <v>0</v>
      </c>
      <c r="I34" s="42"/>
      <c r="J34" s="42">
        <v>2</v>
      </c>
      <c r="K34" s="42">
        <v>0</v>
      </c>
      <c r="L34" s="42">
        <v>3</v>
      </c>
      <c r="M34" s="42"/>
      <c r="N34" s="42"/>
      <c r="O34" s="42">
        <f>SUM(C34:N34)</f>
        <v>25</v>
      </c>
    </row>
    <row r="35" spans="1:18" x14ac:dyDescent="0.25">
      <c r="A35" s="1" t="s">
        <v>77</v>
      </c>
      <c r="B35" s="1"/>
      <c r="C35" s="42">
        <v>8</v>
      </c>
      <c r="D35" s="42">
        <v>5</v>
      </c>
      <c r="E35" s="42">
        <v>1</v>
      </c>
      <c r="F35" s="42">
        <v>3</v>
      </c>
      <c r="G35" s="42">
        <v>2</v>
      </c>
      <c r="H35" s="42">
        <v>4</v>
      </c>
      <c r="I35" s="42"/>
      <c r="J35" s="42">
        <v>1</v>
      </c>
      <c r="K35" s="42">
        <v>0</v>
      </c>
      <c r="L35" s="42">
        <v>1</v>
      </c>
      <c r="M35" s="42">
        <v>2</v>
      </c>
      <c r="N35" s="42">
        <v>2</v>
      </c>
      <c r="O35" s="42">
        <f>SUM(C35:N35)</f>
        <v>29</v>
      </c>
    </row>
    <row r="36" spans="1:18" x14ac:dyDescent="0.25">
      <c r="A36" s="1" t="s">
        <v>79</v>
      </c>
      <c r="B36" s="1"/>
      <c r="C36" s="42">
        <v>4</v>
      </c>
      <c r="D36" s="42">
        <v>6</v>
      </c>
      <c r="E36" s="42">
        <v>3</v>
      </c>
      <c r="F36" s="42">
        <v>4</v>
      </c>
      <c r="G36" s="42">
        <v>2</v>
      </c>
      <c r="H36" s="42"/>
      <c r="I36" s="42"/>
      <c r="J36" s="42"/>
      <c r="K36" s="42"/>
      <c r="L36" s="42"/>
      <c r="M36" s="42"/>
      <c r="N36" s="42"/>
      <c r="O36" s="42">
        <f>SUM(C36:N36)</f>
        <v>19</v>
      </c>
    </row>
    <row r="37" spans="1:18" x14ac:dyDescent="0.25">
      <c r="A37" s="13" t="s">
        <v>80</v>
      </c>
      <c r="B37" s="27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>
        <v>0</v>
      </c>
    </row>
    <row r="38" spans="1:18" x14ac:dyDescent="0.25">
      <c r="A38" s="13" t="s">
        <v>81</v>
      </c>
      <c r="B38" s="1"/>
      <c r="C38" s="42">
        <v>3</v>
      </c>
      <c r="D38" s="42">
        <v>2</v>
      </c>
      <c r="E38" s="42">
        <v>2</v>
      </c>
      <c r="F38" s="42">
        <v>1</v>
      </c>
      <c r="G38" s="42">
        <v>2</v>
      </c>
      <c r="H38" s="42">
        <v>2</v>
      </c>
      <c r="I38" s="42"/>
      <c r="J38" s="42">
        <v>2</v>
      </c>
      <c r="K38" s="42">
        <v>0</v>
      </c>
      <c r="L38" s="42">
        <v>1</v>
      </c>
      <c r="M38" s="42"/>
      <c r="N38" s="42"/>
      <c r="O38" s="42">
        <f>SUM(C38:N38)</f>
        <v>15</v>
      </c>
    </row>
    <row r="39" spans="1:18" x14ac:dyDescent="0.25">
      <c r="A39" s="1" t="s">
        <v>78</v>
      </c>
      <c r="B39" s="13"/>
      <c r="C39" s="42">
        <v>10</v>
      </c>
      <c r="D39" s="42">
        <v>3</v>
      </c>
      <c r="E39" s="42">
        <v>7</v>
      </c>
      <c r="F39" s="42">
        <v>4</v>
      </c>
      <c r="G39" s="42">
        <v>4</v>
      </c>
      <c r="H39" s="42">
        <v>2</v>
      </c>
      <c r="I39" s="42"/>
      <c r="J39" s="42">
        <v>5</v>
      </c>
      <c r="K39" s="42">
        <v>0</v>
      </c>
      <c r="L39" s="38">
        <v>1</v>
      </c>
      <c r="M39" s="42">
        <v>1</v>
      </c>
      <c r="N39" s="42">
        <v>0</v>
      </c>
      <c r="O39" s="42">
        <f>SUM(C39:N39)</f>
        <v>37</v>
      </c>
    </row>
    <row r="40" spans="1:18" x14ac:dyDescent="0.25">
      <c r="A40" s="7"/>
      <c r="B40" s="17"/>
      <c r="C40" s="43">
        <f t="shared" ref="C40:O40" si="1">SUM(C19:C39)</f>
        <v>278</v>
      </c>
      <c r="D40" s="43">
        <f t="shared" si="1"/>
        <v>185</v>
      </c>
      <c r="E40" s="43">
        <f t="shared" si="1"/>
        <v>171</v>
      </c>
      <c r="F40" s="43">
        <f t="shared" si="1"/>
        <v>149</v>
      </c>
      <c r="G40" s="43">
        <f t="shared" si="1"/>
        <v>85</v>
      </c>
      <c r="H40" s="43">
        <f t="shared" si="1"/>
        <v>79</v>
      </c>
      <c r="I40" s="43"/>
      <c r="J40" s="43">
        <f t="shared" si="1"/>
        <v>57</v>
      </c>
      <c r="K40" s="43">
        <f t="shared" si="1"/>
        <v>52</v>
      </c>
      <c r="L40" s="43">
        <f t="shared" si="1"/>
        <v>37</v>
      </c>
      <c r="M40" s="43">
        <f t="shared" si="1"/>
        <v>29</v>
      </c>
      <c r="N40" s="43">
        <f t="shared" si="1"/>
        <v>39</v>
      </c>
      <c r="O40" s="43">
        <f t="shared" si="1"/>
        <v>1161</v>
      </c>
    </row>
    <row r="41" spans="1:18" x14ac:dyDescent="0.25">
      <c r="B41" s="8"/>
    </row>
    <row r="44" spans="1:18" x14ac:dyDescent="0.25">
      <c r="E44" s="12"/>
    </row>
    <row r="45" spans="1:18" x14ac:dyDescent="0.25">
      <c r="B45" s="20"/>
      <c r="C45" s="12" t="s">
        <v>62</v>
      </c>
      <c r="D45" s="20"/>
      <c r="E45" s="12"/>
    </row>
    <row r="46" spans="1:18" x14ac:dyDescent="0.25">
      <c r="A46" s="1"/>
      <c r="B46" s="7"/>
      <c r="C46" s="7" t="s">
        <v>0</v>
      </c>
      <c r="D46" s="7" t="s">
        <v>52</v>
      </c>
      <c r="E46" s="7" t="s">
        <v>53</v>
      </c>
      <c r="F46" s="7" t="s">
        <v>54</v>
      </c>
      <c r="G46" s="7" t="s">
        <v>4</v>
      </c>
      <c r="H46" s="7" t="s">
        <v>55</v>
      </c>
      <c r="I46" s="7"/>
      <c r="J46" s="7" t="s">
        <v>56</v>
      </c>
      <c r="K46" s="7" t="s">
        <v>57</v>
      </c>
      <c r="L46" s="7" t="s">
        <v>58</v>
      </c>
      <c r="M46" s="7" t="s">
        <v>59</v>
      </c>
      <c r="N46" s="7" t="s">
        <v>60</v>
      </c>
      <c r="O46" s="1" t="s">
        <v>105</v>
      </c>
    </row>
    <row r="47" spans="1:18" x14ac:dyDescent="0.25">
      <c r="A47" s="1" t="s">
        <v>28</v>
      </c>
      <c r="B47" s="1"/>
      <c r="C47" s="1">
        <v>21</v>
      </c>
      <c r="D47" s="1">
        <v>35</v>
      </c>
      <c r="E47" s="1">
        <v>17</v>
      </c>
      <c r="F47" s="1">
        <v>18</v>
      </c>
      <c r="G47" s="1">
        <v>16</v>
      </c>
      <c r="H47" s="1">
        <v>14</v>
      </c>
      <c r="I47" s="1"/>
      <c r="J47" s="1">
        <v>10</v>
      </c>
      <c r="K47" s="1">
        <v>5</v>
      </c>
      <c r="L47" s="1">
        <v>9</v>
      </c>
      <c r="M47" s="1">
        <v>3</v>
      </c>
      <c r="N47" s="1">
        <v>6</v>
      </c>
      <c r="O47" s="1">
        <f>SUM(C47:N47)</f>
        <v>154</v>
      </c>
    </row>
    <row r="48" spans="1:18" x14ac:dyDescent="0.25">
      <c r="A48" s="1" t="s">
        <v>29</v>
      </c>
      <c r="B48" s="1"/>
      <c r="C48" s="27">
        <v>62</v>
      </c>
      <c r="D48" s="27">
        <v>30</v>
      </c>
      <c r="E48" s="27">
        <v>38</v>
      </c>
      <c r="F48" s="27">
        <v>42</v>
      </c>
      <c r="G48" s="27">
        <v>25</v>
      </c>
      <c r="H48" s="27">
        <v>17</v>
      </c>
      <c r="I48" s="27"/>
      <c r="J48" s="27">
        <v>17</v>
      </c>
      <c r="K48" s="27">
        <v>12</v>
      </c>
      <c r="L48" s="27">
        <v>6</v>
      </c>
      <c r="M48" s="27">
        <v>0</v>
      </c>
      <c r="N48" s="27">
        <v>6</v>
      </c>
      <c r="O48" s="27">
        <f>SUM(C48:N48)</f>
        <v>255</v>
      </c>
      <c r="R48" t="s">
        <v>87</v>
      </c>
    </row>
    <row r="49" spans="1:15" x14ac:dyDescent="0.25">
      <c r="A49" s="1" t="s">
        <v>30</v>
      </c>
      <c r="B49" s="1"/>
      <c r="C49" s="1">
        <v>50</v>
      </c>
      <c r="D49" s="1">
        <v>55</v>
      </c>
      <c r="E49" s="1">
        <v>44</v>
      </c>
      <c r="F49" s="1">
        <v>26</v>
      </c>
      <c r="G49" s="1">
        <v>18</v>
      </c>
      <c r="H49" s="1">
        <v>20</v>
      </c>
      <c r="I49" s="1"/>
      <c r="J49" s="1">
        <v>16</v>
      </c>
      <c r="K49" s="1">
        <v>12</v>
      </c>
      <c r="L49" s="1">
        <v>15</v>
      </c>
      <c r="M49" s="1">
        <v>5</v>
      </c>
      <c r="N49" s="1"/>
      <c r="O49" s="1">
        <f>SUM(C49:N49)</f>
        <v>261</v>
      </c>
    </row>
    <row r="50" spans="1:15" x14ac:dyDescent="0.25">
      <c r="A50" s="1" t="s">
        <v>31</v>
      </c>
      <c r="B50" s="1"/>
      <c r="C50" s="1">
        <v>62</v>
      </c>
      <c r="D50" s="1">
        <v>44</v>
      </c>
      <c r="E50" s="1">
        <v>31</v>
      </c>
      <c r="F50" s="1">
        <v>29</v>
      </c>
      <c r="G50" s="1">
        <v>27</v>
      </c>
      <c r="H50" s="1">
        <v>21</v>
      </c>
      <c r="I50" s="1"/>
      <c r="J50" s="1">
        <v>22</v>
      </c>
      <c r="K50" s="1">
        <v>14</v>
      </c>
      <c r="L50" s="1">
        <v>13</v>
      </c>
      <c r="M50" s="1">
        <v>10</v>
      </c>
      <c r="N50" s="1">
        <v>8</v>
      </c>
      <c r="O50" s="1">
        <f>SUM(C50:N50)</f>
        <v>281</v>
      </c>
    </row>
    <row r="51" spans="1:15" x14ac:dyDescent="0.25">
      <c r="A51" s="1" t="s">
        <v>32</v>
      </c>
      <c r="B51" s="1"/>
      <c r="C51" s="1">
        <v>28</v>
      </c>
      <c r="D51" s="1">
        <v>36</v>
      </c>
      <c r="E51" s="1">
        <v>30</v>
      </c>
      <c r="F51" s="1">
        <v>41</v>
      </c>
      <c r="G51" s="1">
        <v>36</v>
      </c>
      <c r="H51" s="1">
        <v>49</v>
      </c>
      <c r="I51" s="1"/>
      <c r="J51" s="1">
        <v>36</v>
      </c>
      <c r="K51" s="1">
        <v>28</v>
      </c>
      <c r="L51" s="1">
        <v>24</v>
      </c>
      <c r="M51" s="1">
        <v>21</v>
      </c>
      <c r="N51" s="1">
        <v>18</v>
      </c>
      <c r="O51" s="1">
        <f>SUM(C51:N51)</f>
        <v>347</v>
      </c>
    </row>
    <row r="52" spans="1:15" x14ac:dyDescent="0.25">
      <c r="A52" s="1" t="s">
        <v>33</v>
      </c>
      <c r="B52" s="1"/>
      <c r="C52" s="1">
        <v>79</v>
      </c>
      <c r="D52" s="1">
        <v>61</v>
      </c>
      <c r="E52" s="1">
        <v>52</v>
      </c>
      <c r="F52" s="1">
        <v>49</v>
      </c>
      <c r="G52" s="1">
        <v>41</v>
      </c>
      <c r="H52" s="1">
        <v>30</v>
      </c>
      <c r="I52" s="1"/>
      <c r="J52" s="1">
        <v>26</v>
      </c>
      <c r="K52" s="1">
        <v>20</v>
      </c>
      <c r="L52" s="1">
        <v>23</v>
      </c>
      <c r="M52" s="1">
        <v>9</v>
      </c>
      <c r="N52" s="1">
        <v>21</v>
      </c>
      <c r="O52" s="1">
        <f>SUM(C52:N52)</f>
        <v>411</v>
      </c>
    </row>
    <row r="53" spans="1:15" x14ac:dyDescent="0.25">
      <c r="A53" s="1" t="s">
        <v>34</v>
      </c>
      <c r="B53" s="1"/>
      <c r="C53" s="1">
        <v>44</v>
      </c>
      <c r="D53" s="1">
        <v>39</v>
      </c>
      <c r="E53" s="1">
        <v>34</v>
      </c>
      <c r="F53" s="1">
        <v>56</v>
      </c>
      <c r="G53" s="1">
        <v>43</v>
      </c>
      <c r="H53" s="1">
        <v>26</v>
      </c>
      <c r="I53" s="1"/>
      <c r="J53" s="1">
        <v>31</v>
      </c>
      <c r="K53" s="1">
        <v>19</v>
      </c>
      <c r="L53" s="1">
        <v>8</v>
      </c>
      <c r="M53" s="1">
        <v>0</v>
      </c>
      <c r="N53" s="1">
        <v>4</v>
      </c>
      <c r="O53" s="1">
        <f>SUM(C53:N53)</f>
        <v>304</v>
      </c>
    </row>
    <row r="54" spans="1:15" x14ac:dyDescent="0.25">
      <c r="A54" s="1" t="s">
        <v>35</v>
      </c>
      <c r="B54" s="1"/>
      <c r="C54" s="1">
        <v>71</v>
      </c>
      <c r="D54" s="1">
        <v>44</v>
      </c>
      <c r="E54" s="1">
        <v>31</v>
      </c>
      <c r="F54" s="1">
        <v>27</v>
      </c>
      <c r="G54" s="1">
        <v>30</v>
      </c>
      <c r="H54" s="1">
        <v>34</v>
      </c>
      <c r="I54" s="1"/>
      <c r="J54" s="1">
        <v>19</v>
      </c>
      <c r="K54" s="1">
        <v>22</v>
      </c>
      <c r="L54" s="1">
        <v>20</v>
      </c>
      <c r="M54" s="1">
        <v>6</v>
      </c>
      <c r="N54" s="1">
        <v>13</v>
      </c>
      <c r="O54" s="1">
        <f>SUM(C54:N54)</f>
        <v>317</v>
      </c>
    </row>
    <row r="55" spans="1:15" x14ac:dyDescent="0.25">
      <c r="A55" s="1" t="s">
        <v>36</v>
      </c>
      <c r="B55" s="1"/>
      <c r="C55" s="1">
        <v>30</v>
      </c>
      <c r="D55" s="1">
        <v>39</v>
      </c>
      <c r="E55" s="1">
        <v>37</v>
      </c>
      <c r="F55" s="1">
        <v>42</v>
      </c>
      <c r="G55" s="1">
        <v>44</v>
      </c>
      <c r="H55" s="1">
        <v>39</v>
      </c>
      <c r="I55" s="1"/>
      <c r="J55" s="1">
        <v>34</v>
      </c>
      <c r="K55" s="1">
        <v>12</v>
      </c>
      <c r="L55" s="1">
        <v>35</v>
      </c>
      <c r="M55" s="1">
        <v>28</v>
      </c>
      <c r="N55" s="1">
        <v>26</v>
      </c>
      <c r="O55" s="1">
        <f>SUM(C55:N55)</f>
        <v>366</v>
      </c>
    </row>
    <row r="56" spans="1:15" x14ac:dyDescent="0.25">
      <c r="A56" s="1" t="s">
        <v>70</v>
      </c>
      <c r="B56" s="1"/>
      <c r="C56" s="1">
        <v>45</v>
      </c>
      <c r="D56" s="1">
        <v>39</v>
      </c>
      <c r="E56" s="1">
        <v>41</v>
      </c>
      <c r="F56" s="1">
        <v>36</v>
      </c>
      <c r="G56" s="1">
        <v>26</v>
      </c>
      <c r="H56" s="1">
        <v>20</v>
      </c>
      <c r="I56" s="1"/>
      <c r="J56" s="1">
        <v>30</v>
      </c>
      <c r="K56" s="1">
        <v>34</v>
      </c>
      <c r="L56" s="1">
        <v>24</v>
      </c>
      <c r="M56" s="1">
        <v>9</v>
      </c>
      <c r="N56" s="1">
        <v>7</v>
      </c>
      <c r="O56" s="1">
        <f>SUM(C56:N56)</f>
        <v>311</v>
      </c>
    </row>
    <row r="57" spans="1:15" x14ac:dyDescent="0.25">
      <c r="A57" s="1" t="s">
        <v>71</v>
      </c>
      <c r="B57" s="1"/>
      <c r="C57" s="1">
        <v>13</v>
      </c>
      <c r="D57" s="1">
        <v>10</v>
      </c>
      <c r="E57" s="1">
        <v>13</v>
      </c>
      <c r="F57" s="1">
        <v>14</v>
      </c>
      <c r="G57" s="1">
        <v>10</v>
      </c>
      <c r="H57" s="1">
        <v>9</v>
      </c>
      <c r="I57" s="1"/>
      <c r="J57" s="1">
        <v>9</v>
      </c>
      <c r="K57" s="1">
        <v>12</v>
      </c>
      <c r="L57" s="1">
        <v>9</v>
      </c>
      <c r="M57" s="1">
        <v>12</v>
      </c>
      <c r="N57" s="1">
        <v>10</v>
      </c>
      <c r="O57" s="1">
        <f>SUM(C57:N57)</f>
        <v>121</v>
      </c>
    </row>
    <row r="58" spans="1:15" x14ac:dyDescent="0.25">
      <c r="A58" s="1" t="s">
        <v>72</v>
      </c>
      <c r="B58" s="1"/>
      <c r="C58" s="27">
        <v>16</v>
      </c>
      <c r="D58" s="27">
        <v>12</v>
      </c>
      <c r="E58" s="27">
        <v>11</v>
      </c>
      <c r="F58" s="27">
        <v>12</v>
      </c>
      <c r="G58" s="27">
        <v>13</v>
      </c>
      <c r="H58" s="27">
        <v>8</v>
      </c>
      <c r="I58" s="27"/>
      <c r="J58" s="27">
        <v>13</v>
      </c>
      <c r="K58" s="27">
        <v>11</v>
      </c>
      <c r="L58" s="27">
        <v>11</v>
      </c>
      <c r="M58" s="27">
        <v>4</v>
      </c>
      <c r="N58" s="27">
        <v>2</v>
      </c>
      <c r="O58" s="27">
        <f>SUM(C58:N58)</f>
        <v>113</v>
      </c>
    </row>
    <row r="59" spans="1:15" x14ac:dyDescent="0.25">
      <c r="A59" s="1" t="s">
        <v>73</v>
      </c>
      <c r="B59" s="1"/>
      <c r="C59" s="1">
        <v>0</v>
      </c>
      <c r="D59" s="1">
        <v>3</v>
      </c>
      <c r="E59" s="1">
        <v>3</v>
      </c>
      <c r="F59" s="1">
        <v>1</v>
      </c>
      <c r="G59" s="1">
        <v>1</v>
      </c>
      <c r="H59" s="1">
        <v>3</v>
      </c>
      <c r="I59" s="1"/>
      <c r="J59" s="1">
        <v>3</v>
      </c>
      <c r="K59" s="1">
        <v>2</v>
      </c>
      <c r="L59" s="1"/>
      <c r="M59" s="1">
        <v>1</v>
      </c>
      <c r="N59" s="1"/>
      <c r="O59" s="1">
        <f>SUM(C59:N59)</f>
        <v>17</v>
      </c>
    </row>
    <row r="60" spans="1:15" x14ac:dyDescent="0.25">
      <c r="A60" s="1" t="s">
        <v>74</v>
      </c>
      <c r="B60" s="1"/>
      <c r="C60" s="1">
        <v>37</v>
      </c>
      <c r="D60" s="1">
        <v>33</v>
      </c>
      <c r="E60" s="1">
        <v>42</v>
      </c>
      <c r="F60" s="1">
        <v>32</v>
      </c>
      <c r="G60" s="1">
        <v>22</v>
      </c>
      <c r="H60" s="1">
        <v>8</v>
      </c>
      <c r="I60" s="1"/>
      <c r="J60" s="1">
        <v>24</v>
      </c>
      <c r="K60" s="1">
        <v>10</v>
      </c>
      <c r="L60" s="1">
        <v>13</v>
      </c>
      <c r="M60" s="1">
        <v>2</v>
      </c>
      <c r="N60" s="1">
        <v>15</v>
      </c>
      <c r="O60" s="1">
        <f>SUM(C60:N60)</f>
        <v>238</v>
      </c>
    </row>
    <row r="61" spans="1:15" x14ac:dyDescent="0.25">
      <c r="A61" s="1" t="s">
        <v>75</v>
      </c>
      <c r="B61" s="1"/>
      <c r="C61" s="1">
        <v>44</v>
      </c>
      <c r="D61" s="1">
        <v>39</v>
      </c>
      <c r="E61" s="1">
        <v>40</v>
      </c>
      <c r="F61" s="1">
        <v>30</v>
      </c>
      <c r="G61" s="1">
        <v>23</v>
      </c>
      <c r="H61" s="1">
        <v>23</v>
      </c>
      <c r="I61" s="1"/>
      <c r="J61" s="1">
        <v>18</v>
      </c>
      <c r="K61" s="1">
        <v>11</v>
      </c>
      <c r="L61" s="1">
        <v>24</v>
      </c>
      <c r="M61" s="1">
        <v>13</v>
      </c>
      <c r="N61" s="1">
        <v>8</v>
      </c>
      <c r="O61" s="1">
        <f>SUM(C61:N61)</f>
        <v>273</v>
      </c>
    </row>
    <row r="62" spans="1:15" x14ac:dyDescent="0.25">
      <c r="A62" s="1" t="s">
        <v>76</v>
      </c>
      <c r="B62" s="1"/>
      <c r="C62" s="1">
        <v>10</v>
      </c>
      <c r="D62" s="1">
        <v>22</v>
      </c>
      <c r="E62" s="1">
        <v>17</v>
      </c>
      <c r="F62" s="1">
        <v>12</v>
      </c>
      <c r="G62" s="1">
        <v>11</v>
      </c>
      <c r="H62" s="1">
        <v>11</v>
      </c>
      <c r="I62" s="1"/>
      <c r="J62" s="1">
        <v>6</v>
      </c>
      <c r="K62" s="1">
        <v>6</v>
      </c>
      <c r="L62" s="1">
        <v>3</v>
      </c>
      <c r="M62" s="1"/>
      <c r="N62" s="1"/>
      <c r="O62" s="1">
        <f>SUM(C62:N62)</f>
        <v>98</v>
      </c>
    </row>
    <row r="63" spans="1:15" x14ac:dyDescent="0.25">
      <c r="A63" s="1" t="s">
        <v>77</v>
      </c>
      <c r="B63" s="1"/>
      <c r="C63" s="27">
        <v>12</v>
      </c>
      <c r="D63" s="27">
        <v>5</v>
      </c>
      <c r="E63" s="27">
        <v>11</v>
      </c>
      <c r="F63" s="27">
        <v>9</v>
      </c>
      <c r="G63" s="27">
        <v>8</v>
      </c>
      <c r="H63" s="27">
        <v>10</v>
      </c>
      <c r="I63" s="27"/>
      <c r="J63" s="27">
        <v>7</v>
      </c>
      <c r="K63" s="27">
        <v>8</v>
      </c>
      <c r="L63" s="27">
        <v>8</v>
      </c>
      <c r="M63" s="27">
        <v>6</v>
      </c>
      <c r="N63" s="27">
        <v>2</v>
      </c>
      <c r="O63" s="27">
        <f>SUM(C63:N63)</f>
        <v>86</v>
      </c>
    </row>
    <row r="64" spans="1:15" x14ac:dyDescent="0.25">
      <c r="A64" s="1" t="s">
        <v>79</v>
      </c>
      <c r="B64" s="1"/>
      <c r="C64" s="27">
        <v>5</v>
      </c>
      <c r="D64" s="27">
        <v>2</v>
      </c>
      <c r="E64" s="27">
        <v>0</v>
      </c>
      <c r="F64" s="27">
        <v>2</v>
      </c>
      <c r="G64" s="27">
        <v>4</v>
      </c>
      <c r="H64" s="27">
        <v>1</v>
      </c>
      <c r="I64" s="27"/>
      <c r="J64" s="27">
        <v>4</v>
      </c>
      <c r="K64" s="27">
        <v>1</v>
      </c>
      <c r="L64" s="27">
        <v>0</v>
      </c>
      <c r="M64" s="27">
        <v>3</v>
      </c>
      <c r="N64" s="27">
        <v>6</v>
      </c>
      <c r="O64" s="27">
        <f>SUM(C64:N64)</f>
        <v>28</v>
      </c>
    </row>
    <row r="65" spans="1:15" x14ac:dyDescent="0.25">
      <c r="A65" s="13" t="s">
        <v>80</v>
      </c>
      <c r="B65" s="1"/>
      <c r="C65" s="27">
        <v>8</v>
      </c>
      <c r="D65" s="27">
        <v>5</v>
      </c>
      <c r="E65" s="27">
        <v>11</v>
      </c>
      <c r="F65" s="27">
        <v>9</v>
      </c>
      <c r="G65" s="27">
        <v>4</v>
      </c>
      <c r="H65" s="27">
        <v>4</v>
      </c>
      <c r="I65" s="27"/>
      <c r="J65" s="27">
        <v>1</v>
      </c>
      <c r="K65" s="27">
        <v>4</v>
      </c>
      <c r="L65" s="27">
        <v>4</v>
      </c>
      <c r="M65" s="27">
        <v>2</v>
      </c>
      <c r="N65" s="27"/>
      <c r="O65" s="27">
        <f>SUM(C65:N65)</f>
        <v>52</v>
      </c>
    </row>
    <row r="66" spans="1:15" x14ac:dyDescent="0.25">
      <c r="A66" s="13" t="s">
        <v>81</v>
      </c>
      <c r="B66" s="1"/>
      <c r="C66" s="27">
        <v>9</v>
      </c>
      <c r="D66" s="27">
        <v>4</v>
      </c>
      <c r="E66" s="27">
        <v>3</v>
      </c>
      <c r="F66" s="27">
        <v>6</v>
      </c>
      <c r="G66" s="27">
        <v>0</v>
      </c>
      <c r="H66" s="27">
        <v>4</v>
      </c>
      <c r="I66" s="27"/>
      <c r="J66" s="27">
        <v>6</v>
      </c>
      <c r="K66" s="27">
        <v>1</v>
      </c>
      <c r="L66" s="27">
        <v>2</v>
      </c>
      <c r="M66" s="27"/>
      <c r="N66" s="27"/>
      <c r="O66" s="27">
        <f>SUM(C66:N66)</f>
        <v>35</v>
      </c>
    </row>
    <row r="67" spans="1:15" x14ac:dyDescent="0.25">
      <c r="A67" s="1" t="s">
        <v>78</v>
      </c>
      <c r="B67" s="1"/>
      <c r="C67" s="1">
        <v>25</v>
      </c>
      <c r="D67" s="1">
        <v>17</v>
      </c>
      <c r="E67" s="1">
        <v>21</v>
      </c>
      <c r="F67" s="1">
        <v>17</v>
      </c>
      <c r="G67" s="1">
        <v>23</v>
      </c>
      <c r="H67" s="1">
        <v>21</v>
      </c>
      <c r="I67" s="1"/>
      <c r="J67" s="1">
        <v>26</v>
      </c>
      <c r="K67" s="1">
        <v>22</v>
      </c>
      <c r="L67" s="1">
        <v>20</v>
      </c>
      <c r="M67" s="1">
        <v>10</v>
      </c>
      <c r="N67" s="1">
        <v>10</v>
      </c>
      <c r="O67" s="13">
        <f>SUM(C67:N67)</f>
        <v>212</v>
      </c>
    </row>
    <row r="68" spans="1:15" x14ac:dyDescent="0.25">
      <c r="A68" s="1" t="s">
        <v>90</v>
      </c>
      <c r="B68" s="1"/>
      <c r="C68" s="27">
        <v>2</v>
      </c>
      <c r="D68" s="27">
        <v>2</v>
      </c>
      <c r="E68" s="27">
        <v>1</v>
      </c>
      <c r="F68" s="27">
        <v>1</v>
      </c>
      <c r="G68" s="27"/>
      <c r="H68" s="27"/>
      <c r="I68" s="27"/>
      <c r="J68" s="27"/>
      <c r="K68" s="27"/>
      <c r="L68" s="27"/>
      <c r="M68" s="27"/>
      <c r="N68" s="27"/>
      <c r="O68" s="27">
        <f>SUM(C68:N68)</f>
        <v>6</v>
      </c>
    </row>
    <row r="69" spans="1:15" x14ac:dyDescent="0.25">
      <c r="A69" s="7" t="s">
        <v>50</v>
      </c>
      <c r="B69" s="13"/>
      <c r="C69" s="1">
        <f t="shared" ref="C69:O69" si="2">SUM(C47:C68)</f>
        <v>673</v>
      </c>
      <c r="D69" s="1">
        <f t="shared" si="2"/>
        <v>576</v>
      </c>
      <c r="E69" s="1">
        <f t="shared" si="2"/>
        <v>528</v>
      </c>
      <c r="F69" s="1">
        <f t="shared" si="2"/>
        <v>511</v>
      </c>
      <c r="G69" s="1">
        <f t="shared" si="2"/>
        <v>425</v>
      </c>
      <c r="H69" s="1">
        <f t="shared" si="2"/>
        <v>372</v>
      </c>
      <c r="I69" s="1"/>
      <c r="J69" s="1">
        <f t="shared" si="2"/>
        <v>358</v>
      </c>
      <c r="K69" s="1">
        <f t="shared" si="2"/>
        <v>266</v>
      </c>
      <c r="L69" s="1">
        <f t="shared" si="2"/>
        <v>271</v>
      </c>
      <c r="M69" s="1">
        <f t="shared" si="2"/>
        <v>144</v>
      </c>
      <c r="N69" s="1">
        <f t="shared" si="2"/>
        <v>162</v>
      </c>
      <c r="O69" s="1">
        <f t="shared" si="2"/>
        <v>4286</v>
      </c>
    </row>
    <row r="70" spans="1:15" x14ac:dyDescent="0.25">
      <c r="B70" s="8"/>
    </row>
    <row r="71" spans="1:15" x14ac:dyDescent="0.25">
      <c r="E71" s="12" t="s">
        <v>63</v>
      </c>
    </row>
    <row r="72" spans="1:15" x14ac:dyDescent="0.25">
      <c r="A72" s="1"/>
      <c r="B72" s="7" t="s">
        <v>64</v>
      </c>
      <c r="C72" s="7" t="s">
        <v>0</v>
      </c>
      <c r="D72" s="7" t="s">
        <v>52</v>
      </c>
      <c r="E72" s="7" t="s">
        <v>53</v>
      </c>
      <c r="F72" s="7" t="s">
        <v>54</v>
      </c>
      <c r="G72" s="7" t="s">
        <v>4</v>
      </c>
      <c r="H72" s="7" t="s">
        <v>55</v>
      </c>
      <c r="I72" s="7"/>
      <c r="J72" s="7" t="s">
        <v>56</v>
      </c>
      <c r="K72" s="7" t="s">
        <v>57</v>
      </c>
      <c r="L72" s="7" t="s">
        <v>58</v>
      </c>
      <c r="M72" s="7" t="s">
        <v>59</v>
      </c>
      <c r="N72" s="7" t="s">
        <v>60</v>
      </c>
    </row>
    <row r="73" spans="1:15" x14ac:dyDescent="0.25">
      <c r="A73" s="1" t="s">
        <v>28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5" x14ac:dyDescent="0.25">
      <c r="A74" s="1" t="s">
        <v>29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5" x14ac:dyDescent="0.25">
      <c r="A75" s="1" t="s">
        <v>30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5" x14ac:dyDescent="0.25">
      <c r="A76" s="1" t="s">
        <v>31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5" x14ac:dyDescent="0.25">
      <c r="A77" s="1" t="s">
        <v>32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5" x14ac:dyDescent="0.25">
      <c r="A78" s="1" t="s">
        <v>33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5" x14ac:dyDescent="0.25">
      <c r="A79" s="1" t="s">
        <v>34</v>
      </c>
      <c r="B79" s="1"/>
      <c r="C79" s="28">
        <v>3</v>
      </c>
      <c r="D79" s="27"/>
      <c r="E79" s="27"/>
      <c r="F79" s="28"/>
      <c r="G79" s="27">
        <v>1</v>
      </c>
      <c r="H79" s="27"/>
      <c r="I79" s="27"/>
      <c r="J79" s="1"/>
      <c r="K79" s="1"/>
      <c r="L79" s="1"/>
      <c r="M79" s="1"/>
      <c r="N79" s="1"/>
    </row>
    <row r="80" spans="1:15" x14ac:dyDescent="0.25">
      <c r="A80" s="1" t="s">
        <v>35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25">
      <c r="A81" s="1" t="s">
        <v>36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25">
      <c r="A82" s="1" t="s">
        <v>37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25">
      <c r="A83" s="1" t="s">
        <v>40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25">
      <c r="A84" s="1" t="s">
        <v>41</v>
      </c>
      <c r="B84" s="1"/>
      <c r="C84" s="27">
        <v>2</v>
      </c>
      <c r="D84" s="27"/>
      <c r="E84" s="27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25">
      <c r="A85" s="1" t="s">
        <v>49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25">
      <c r="A86" s="1" t="s">
        <v>38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25">
      <c r="A87" s="1" t="s">
        <v>39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25">
      <c r="A88" s="1" t="s">
        <v>48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25">
      <c r="A89" s="1" t="s">
        <v>42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25">
      <c r="A90" s="38" t="s">
        <v>43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25">
      <c r="A91" s="38" t="s">
        <v>44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25">
      <c r="A92" s="38" t="s">
        <v>45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25">
      <c r="A93" s="38" t="s">
        <v>46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25">
      <c r="A94" s="38" t="s">
        <v>47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25">
      <c r="A95" s="7" t="s">
        <v>50</v>
      </c>
      <c r="B95" s="13"/>
      <c r="C95" s="1">
        <v>5</v>
      </c>
      <c r="D95" s="1"/>
      <c r="E95" s="1"/>
      <c r="F95" s="1"/>
      <c r="G95" s="1">
        <v>1</v>
      </c>
      <c r="H95" s="1"/>
      <c r="I95" s="1"/>
      <c r="J95" s="1"/>
      <c r="K95" s="1"/>
      <c r="L95" s="1"/>
      <c r="M95" s="1"/>
      <c r="N95" s="1"/>
    </row>
    <row r="97" spans="1:14" x14ac:dyDescent="0.25">
      <c r="E97" s="12" t="s">
        <v>65</v>
      </c>
    </row>
    <row r="98" spans="1:14" ht="60" x14ac:dyDescent="0.25">
      <c r="A98" s="1"/>
      <c r="B98" s="14" t="s">
        <v>66</v>
      </c>
      <c r="C98" s="14" t="s">
        <v>67</v>
      </c>
      <c r="D98" s="14" t="s">
        <v>68</v>
      </c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5">
      <c r="A99" s="1" t="s">
        <v>28</v>
      </c>
      <c r="B99" s="1">
        <v>1</v>
      </c>
      <c r="C99" s="1"/>
      <c r="D99" s="1"/>
      <c r="E99" s="11"/>
      <c r="F99" s="11"/>
      <c r="G99" s="11"/>
      <c r="H99" s="11"/>
      <c r="I99" s="11"/>
      <c r="J99" s="11"/>
      <c r="K99" s="11"/>
      <c r="L99" s="11"/>
      <c r="M99" s="11"/>
      <c r="N99" s="11"/>
    </row>
    <row r="100" spans="1:14" x14ac:dyDescent="0.25">
      <c r="A100" s="1" t="s">
        <v>29</v>
      </c>
      <c r="B100" s="1"/>
      <c r="C100" s="1"/>
      <c r="D100" s="1"/>
      <c r="E100" s="11"/>
      <c r="F100" s="11"/>
      <c r="G100" s="11"/>
      <c r="H100" s="11"/>
      <c r="I100" s="11"/>
      <c r="J100" s="11"/>
      <c r="K100" s="11"/>
      <c r="L100" s="11"/>
      <c r="M100" s="11"/>
      <c r="N100" s="11"/>
    </row>
    <row r="101" spans="1:14" x14ac:dyDescent="0.25">
      <c r="A101" s="1" t="s">
        <v>30</v>
      </c>
      <c r="B101" s="1">
        <v>2</v>
      </c>
      <c r="C101" s="1"/>
      <c r="D101" s="1"/>
      <c r="E101" s="11"/>
      <c r="F101" s="11"/>
      <c r="G101" s="11"/>
      <c r="H101" s="11"/>
      <c r="I101" s="11"/>
      <c r="J101" s="11"/>
      <c r="K101" s="11"/>
      <c r="L101" s="11"/>
      <c r="M101" s="11"/>
      <c r="N101" s="11"/>
    </row>
    <row r="102" spans="1:14" x14ac:dyDescent="0.25">
      <c r="A102" s="1" t="s">
        <v>31</v>
      </c>
      <c r="B102" s="1">
        <v>2</v>
      </c>
      <c r="C102" s="1">
        <v>2</v>
      </c>
      <c r="D102" s="1">
        <v>2</v>
      </c>
      <c r="E102" s="11"/>
      <c r="F102" s="11"/>
      <c r="G102" s="11"/>
      <c r="H102" s="11"/>
      <c r="I102" s="11"/>
      <c r="J102" s="11"/>
      <c r="K102" s="11"/>
      <c r="L102" s="11"/>
      <c r="M102" s="11"/>
      <c r="N102" s="11"/>
    </row>
    <row r="103" spans="1:14" x14ac:dyDescent="0.25">
      <c r="A103" s="1" t="s">
        <v>32</v>
      </c>
      <c r="B103" s="1">
        <v>5</v>
      </c>
      <c r="C103" s="1">
        <v>2</v>
      </c>
      <c r="D103" s="1">
        <v>5</v>
      </c>
      <c r="E103" s="11"/>
      <c r="F103" s="11"/>
      <c r="G103" s="11"/>
      <c r="H103" s="11"/>
      <c r="I103" s="11"/>
      <c r="J103" s="11"/>
      <c r="K103" s="11"/>
      <c r="L103" s="11"/>
      <c r="M103" s="11"/>
      <c r="N103" s="11"/>
    </row>
    <row r="104" spans="1:14" x14ac:dyDescent="0.25">
      <c r="A104" s="1" t="s">
        <v>33</v>
      </c>
      <c r="B104" s="1">
        <v>5</v>
      </c>
      <c r="C104" s="1">
        <v>6</v>
      </c>
      <c r="D104" s="1">
        <v>2</v>
      </c>
      <c r="E104" s="11"/>
      <c r="F104" s="11"/>
      <c r="G104" s="11"/>
      <c r="H104" s="11"/>
      <c r="I104" s="11"/>
      <c r="J104" s="11"/>
      <c r="K104" s="11"/>
      <c r="L104" s="11"/>
      <c r="M104" s="11"/>
      <c r="N104" s="11"/>
    </row>
    <row r="105" spans="1:14" x14ac:dyDescent="0.25">
      <c r="A105" s="1" t="s">
        <v>34</v>
      </c>
      <c r="B105" s="1"/>
      <c r="C105" s="1"/>
      <c r="D105" s="1"/>
      <c r="E105" s="11"/>
      <c r="F105" s="11"/>
      <c r="G105" s="11"/>
      <c r="H105" s="11"/>
      <c r="I105" s="11"/>
      <c r="J105" s="11"/>
      <c r="K105" s="11"/>
      <c r="L105" s="11"/>
      <c r="M105" s="11"/>
      <c r="N105" s="11"/>
    </row>
    <row r="106" spans="1:14" x14ac:dyDescent="0.25">
      <c r="A106" s="1" t="s">
        <v>35</v>
      </c>
      <c r="B106" s="1">
        <v>3</v>
      </c>
      <c r="C106" s="1">
        <v>2</v>
      </c>
      <c r="D106" s="1"/>
      <c r="E106" s="11"/>
      <c r="F106" s="11"/>
      <c r="G106" s="11"/>
      <c r="H106" s="11"/>
      <c r="I106" s="11"/>
      <c r="J106" s="11"/>
      <c r="K106" s="11"/>
      <c r="L106" s="11"/>
      <c r="M106" s="11"/>
      <c r="N106" s="11"/>
    </row>
    <row r="107" spans="1:14" x14ac:dyDescent="0.25">
      <c r="A107" s="1" t="s">
        <v>36</v>
      </c>
      <c r="B107" s="1">
        <v>6</v>
      </c>
      <c r="C107" s="1">
        <v>4</v>
      </c>
      <c r="D107" s="1">
        <v>3</v>
      </c>
      <c r="E107" s="11"/>
      <c r="F107" s="11"/>
      <c r="G107" s="11"/>
      <c r="H107" s="11"/>
      <c r="I107" s="11"/>
      <c r="J107" s="11"/>
      <c r="K107" s="11"/>
      <c r="L107" s="11"/>
      <c r="M107" s="11"/>
      <c r="N107" s="11"/>
    </row>
    <row r="108" spans="1:14" x14ac:dyDescent="0.25">
      <c r="A108" s="1" t="s">
        <v>37</v>
      </c>
      <c r="B108" s="1">
        <v>3</v>
      </c>
      <c r="C108" s="1"/>
      <c r="D108" s="1"/>
      <c r="E108" s="11"/>
      <c r="F108" s="11"/>
      <c r="G108" s="11"/>
      <c r="H108" s="11"/>
      <c r="I108" s="11"/>
      <c r="J108" s="11"/>
      <c r="K108" s="11"/>
      <c r="L108" s="11"/>
      <c r="M108" s="11"/>
      <c r="N108" s="11"/>
    </row>
    <row r="109" spans="1:14" x14ac:dyDescent="0.25">
      <c r="A109" s="1" t="s">
        <v>40</v>
      </c>
      <c r="B109" s="1">
        <v>1</v>
      </c>
      <c r="C109" s="1"/>
      <c r="D109" s="1"/>
      <c r="E109" s="11"/>
      <c r="F109" s="11"/>
      <c r="G109" s="11"/>
      <c r="H109" s="11"/>
      <c r="I109" s="11"/>
      <c r="J109" s="11"/>
      <c r="K109" s="11"/>
      <c r="L109" s="11"/>
      <c r="M109" s="11"/>
      <c r="N109" s="11"/>
    </row>
    <row r="110" spans="1:14" x14ac:dyDescent="0.25">
      <c r="A110" s="1" t="s">
        <v>41</v>
      </c>
      <c r="B110" s="1"/>
      <c r="C110" s="1"/>
      <c r="D110" s="1"/>
      <c r="E110" s="11"/>
      <c r="F110" s="11"/>
      <c r="G110" s="11"/>
      <c r="H110" s="11"/>
      <c r="I110" s="11"/>
      <c r="J110" s="11"/>
      <c r="K110" s="11"/>
      <c r="L110" s="11"/>
      <c r="M110" s="11"/>
      <c r="N110" s="11"/>
    </row>
    <row r="111" spans="1:14" x14ac:dyDescent="0.25">
      <c r="A111" s="1" t="s">
        <v>49</v>
      </c>
      <c r="B111" s="1"/>
      <c r="C111" s="1"/>
      <c r="D111" s="1"/>
      <c r="E111" s="11"/>
      <c r="F111" s="11"/>
      <c r="G111" s="11"/>
      <c r="H111" s="11"/>
      <c r="I111" s="11"/>
      <c r="J111" s="11"/>
      <c r="K111" s="11"/>
      <c r="L111" s="11"/>
      <c r="M111" s="11"/>
      <c r="N111" s="11"/>
    </row>
    <row r="112" spans="1:14" x14ac:dyDescent="0.25">
      <c r="A112" s="1" t="s">
        <v>38</v>
      </c>
      <c r="B112" s="1">
        <v>1</v>
      </c>
      <c r="C112" s="1"/>
      <c r="D112" s="1"/>
      <c r="E112" s="11"/>
      <c r="F112" s="11"/>
      <c r="G112" s="11"/>
      <c r="H112" s="11"/>
      <c r="I112" s="11"/>
      <c r="J112" s="11"/>
      <c r="K112" s="11"/>
      <c r="L112" s="11"/>
      <c r="M112" s="11"/>
      <c r="N112" s="11"/>
    </row>
    <row r="113" spans="1:14" x14ac:dyDescent="0.25">
      <c r="A113" s="1" t="s">
        <v>39</v>
      </c>
      <c r="B113" s="1">
        <v>1</v>
      </c>
      <c r="C113" s="1"/>
      <c r="D113" s="1"/>
      <c r="E113" s="11"/>
      <c r="F113" s="11"/>
      <c r="G113" s="11"/>
      <c r="H113" s="11"/>
      <c r="I113" s="11"/>
      <c r="J113" s="11"/>
      <c r="K113" s="11"/>
      <c r="L113" s="11"/>
      <c r="M113" s="11"/>
      <c r="N113" s="11"/>
    </row>
    <row r="114" spans="1:14" x14ac:dyDescent="0.25">
      <c r="A114" s="1" t="s">
        <v>48</v>
      </c>
      <c r="B114" s="1"/>
      <c r="C114" s="1"/>
      <c r="D114" s="1"/>
      <c r="E114" s="11"/>
      <c r="F114" s="11"/>
      <c r="G114" s="11"/>
      <c r="H114" s="11"/>
      <c r="I114" s="11"/>
      <c r="J114" s="11"/>
      <c r="K114" s="11"/>
      <c r="L114" s="11"/>
      <c r="M114" s="11"/>
      <c r="N114" s="11"/>
    </row>
    <row r="115" spans="1:14" x14ac:dyDescent="0.25">
      <c r="A115" s="1" t="s">
        <v>42</v>
      </c>
      <c r="B115" s="1">
        <v>1</v>
      </c>
      <c r="C115" s="1"/>
      <c r="D115" s="1"/>
      <c r="E115" s="11"/>
      <c r="F115" s="11"/>
      <c r="G115" s="11"/>
      <c r="H115" s="11"/>
      <c r="I115" s="11"/>
      <c r="J115" s="11"/>
      <c r="K115" s="11"/>
      <c r="L115" s="11"/>
      <c r="M115" s="11"/>
      <c r="N115" s="11"/>
    </row>
    <row r="116" spans="1:14" x14ac:dyDescent="0.25">
      <c r="A116" s="48" t="s">
        <v>43</v>
      </c>
      <c r="B116" s="1">
        <v>1</v>
      </c>
      <c r="C116" s="1"/>
      <c r="D116" s="1"/>
      <c r="E116" s="11"/>
      <c r="F116" s="11"/>
      <c r="G116" s="11"/>
      <c r="H116" s="11"/>
      <c r="I116" s="11"/>
      <c r="J116" s="11"/>
      <c r="K116" s="11"/>
      <c r="L116" s="11"/>
      <c r="M116" s="11"/>
      <c r="N116" s="11"/>
    </row>
    <row r="117" spans="1:14" x14ac:dyDescent="0.25">
      <c r="A117" s="48" t="s">
        <v>44</v>
      </c>
      <c r="B117" s="1"/>
      <c r="C117" s="1"/>
      <c r="D117" s="1"/>
      <c r="E117" s="11"/>
      <c r="F117" s="11"/>
      <c r="G117" s="11"/>
      <c r="H117" s="11"/>
      <c r="I117" s="11"/>
      <c r="J117" s="11"/>
      <c r="K117" s="11"/>
      <c r="L117" s="11"/>
      <c r="M117" s="11"/>
      <c r="N117" s="11"/>
    </row>
    <row r="118" spans="1:14" x14ac:dyDescent="0.25">
      <c r="A118" s="48" t="s">
        <v>45</v>
      </c>
      <c r="B118" s="1"/>
      <c r="C118" s="1"/>
      <c r="D118" s="1"/>
      <c r="E118" s="11"/>
      <c r="F118" s="11"/>
      <c r="G118" s="11"/>
      <c r="H118" s="11"/>
      <c r="I118" s="11"/>
      <c r="J118" s="11"/>
      <c r="K118" s="11"/>
      <c r="L118" s="11"/>
      <c r="M118" s="11"/>
      <c r="N118" s="11"/>
    </row>
    <row r="119" spans="1:14" x14ac:dyDescent="0.25">
      <c r="A119" s="48" t="s">
        <v>46</v>
      </c>
      <c r="B119" s="1">
        <v>1</v>
      </c>
      <c r="C119" s="1"/>
      <c r="D119" s="1"/>
      <c r="E119" s="11"/>
      <c r="F119" s="11"/>
      <c r="G119" s="11"/>
      <c r="H119" s="11"/>
      <c r="I119" s="11"/>
      <c r="J119" s="11"/>
      <c r="K119" s="11"/>
      <c r="L119" s="11"/>
      <c r="M119" s="11"/>
      <c r="N119" s="11"/>
    </row>
    <row r="120" spans="1:14" x14ac:dyDescent="0.25">
      <c r="A120" s="48" t="s">
        <v>47</v>
      </c>
      <c r="B120" s="1"/>
      <c r="C120" s="1"/>
      <c r="D120" s="1"/>
      <c r="E120" s="11"/>
      <c r="F120" s="11"/>
      <c r="G120" s="11"/>
      <c r="H120" s="11"/>
      <c r="I120" s="11"/>
      <c r="J120" s="11"/>
      <c r="K120" s="11"/>
      <c r="L120" s="11"/>
      <c r="M120" s="11"/>
      <c r="N120" s="11"/>
    </row>
    <row r="121" spans="1:14" x14ac:dyDescent="0.25">
      <c r="A121" s="7" t="s">
        <v>50</v>
      </c>
      <c r="B121" s="17">
        <f>SUM(B99:B120)</f>
        <v>33</v>
      </c>
      <c r="C121" s="7">
        <f>SUM(C102:C120)</f>
        <v>16</v>
      </c>
      <c r="D121" s="7">
        <f>SUM(D99:D120)</f>
        <v>12</v>
      </c>
      <c r="E121" s="11"/>
      <c r="F121" s="11"/>
      <c r="G121" s="11"/>
      <c r="H121" s="11"/>
      <c r="I121" s="11"/>
      <c r="J121" s="11"/>
      <c r="K121" s="11"/>
      <c r="L121" s="11"/>
      <c r="M121" s="11"/>
      <c r="N121" s="11"/>
    </row>
    <row r="123" spans="1:14" x14ac:dyDescent="0.25">
      <c r="F123" t="s">
        <v>89</v>
      </c>
    </row>
  </sheetData>
  <mergeCells count="10">
    <mergeCell ref="A1:M1"/>
    <mergeCell ref="F2:G2"/>
    <mergeCell ref="E2:E3"/>
    <mergeCell ref="D2:D3"/>
    <mergeCell ref="C2:C3"/>
    <mergeCell ref="B2:B3"/>
    <mergeCell ref="A2:A3"/>
    <mergeCell ref="H2:H3"/>
    <mergeCell ref="L2:L3"/>
    <mergeCell ref="M2:M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22" workbookViewId="0">
      <selection activeCell="N29" sqref="N29"/>
    </sheetView>
  </sheetViews>
  <sheetFormatPr defaultRowHeight="15" x14ac:dyDescent="0.25"/>
  <cols>
    <col min="1" max="1" width="4.7109375" customWidth="1"/>
    <col min="2" max="2" width="28.7109375" customWidth="1"/>
    <col min="3" max="3" width="11.85546875" customWidth="1"/>
    <col min="4" max="4" width="16.7109375" customWidth="1"/>
  </cols>
  <sheetData>
    <row r="1" spans="1:15" ht="33.75" customHeight="1" x14ac:dyDescent="0.25">
      <c r="A1" s="60" t="s">
        <v>27</v>
      </c>
      <c r="B1" s="60"/>
      <c r="C1" s="60"/>
      <c r="D1" s="60"/>
      <c r="E1" s="60"/>
    </row>
    <row r="2" spans="1:15" ht="15" customHeight="1" x14ac:dyDescent="0.25">
      <c r="A2" s="59" t="s">
        <v>23</v>
      </c>
      <c r="B2" s="59" t="s">
        <v>24</v>
      </c>
      <c r="C2" s="58" t="s">
        <v>83</v>
      </c>
      <c r="D2" s="58"/>
      <c r="E2" s="58"/>
      <c r="F2" s="61" t="s">
        <v>101</v>
      </c>
      <c r="G2" s="62"/>
      <c r="H2" s="62"/>
      <c r="I2" s="63"/>
      <c r="O2" s="32"/>
    </row>
    <row r="3" spans="1:15" ht="178.5" x14ac:dyDescent="0.25">
      <c r="A3" s="59"/>
      <c r="B3" s="59"/>
      <c r="C3" s="4" t="s">
        <v>26</v>
      </c>
      <c r="D3" s="4" t="s">
        <v>25</v>
      </c>
      <c r="E3" s="4" t="s">
        <v>22</v>
      </c>
      <c r="F3" s="4" t="s">
        <v>26</v>
      </c>
      <c r="G3" s="4" t="s">
        <v>25</v>
      </c>
      <c r="H3" s="4" t="s">
        <v>22</v>
      </c>
      <c r="I3" s="1"/>
      <c r="O3" s="33"/>
    </row>
    <row r="4" spans="1:15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1"/>
      <c r="G4" s="1"/>
      <c r="H4" s="1"/>
      <c r="I4" s="1"/>
    </row>
    <row r="5" spans="1:15" x14ac:dyDescent="0.25">
      <c r="A5" s="1">
        <v>1</v>
      </c>
      <c r="B5" s="1" t="s">
        <v>28</v>
      </c>
      <c r="C5" s="1">
        <v>11</v>
      </c>
      <c r="D5" s="9">
        <v>1</v>
      </c>
      <c r="E5" s="19">
        <f>D5*100/C5</f>
        <v>9.0909090909090917</v>
      </c>
      <c r="F5">
        <v>16</v>
      </c>
      <c r="G5">
        <v>5</v>
      </c>
      <c r="H5" s="32">
        <v>0.31</v>
      </c>
      <c r="I5" s="1"/>
      <c r="O5" s="33"/>
    </row>
    <row r="6" spans="1:15" x14ac:dyDescent="0.25">
      <c r="A6" s="1">
        <v>2</v>
      </c>
      <c r="B6" s="1" t="s">
        <v>29</v>
      </c>
      <c r="C6" s="1">
        <v>17</v>
      </c>
      <c r="D6" s="9">
        <v>2</v>
      </c>
      <c r="E6" s="19">
        <f t="shared" ref="E6:E23" si="0">D6*100/C6</f>
        <v>11.764705882352942</v>
      </c>
      <c r="F6" s="1">
        <v>14</v>
      </c>
      <c r="G6" s="1">
        <v>5</v>
      </c>
      <c r="H6" s="34">
        <v>0.35699999999999998</v>
      </c>
      <c r="I6" s="1"/>
      <c r="O6" s="32"/>
    </row>
    <row r="7" spans="1:15" x14ac:dyDescent="0.25">
      <c r="A7" s="1">
        <v>3</v>
      </c>
      <c r="B7" s="1" t="s">
        <v>30</v>
      </c>
      <c r="C7" s="1">
        <v>12</v>
      </c>
      <c r="D7" s="9">
        <v>10</v>
      </c>
      <c r="E7" s="19">
        <f t="shared" si="0"/>
        <v>83.333333333333329</v>
      </c>
      <c r="F7" s="1"/>
      <c r="G7" s="1"/>
      <c r="H7" s="34"/>
      <c r="I7" s="1"/>
      <c r="O7" s="32"/>
    </row>
    <row r="8" spans="1:15" x14ac:dyDescent="0.25">
      <c r="A8" s="1">
        <v>4</v>
      </c>
      <c r="B8" s="1" t="s">
        <v>31</v>
      </c>
      <c r="C8" s="1">
        <v>23</v>
      </c>
      <c r="D8" s="9">
        <v>18</v>
      </c>
      <c r="E8" s="19">
        <f t="shared" si="0"/>
        <v>78.260869565217391</v>
      </c>
      <c r="F8" s="1">
        <v>19</v>
      </c>
      <c r="G8" s="1">
        <v>12</v>
      </c>
      <c r="H8" s="34">
        <v>0.63200000000000001</v>
      </c>
      <c r="I8" s="1"/>
      <c r="O8" s="32"/>
    </row>
    <row r="9" spans="1:15" x14ac:dyDescent="0.25">
      <c r="A9" s="1">
        <v>5</v>
      </c>
      <c r="B9" s="1" t="s">
        <v>32</v>
      </c>
      <c r="C9" s="1">
        <v>28</v>
      </c>
      <c r="D9" s="9">
        <v>22</v>
      </c>
      <c r="E9" s="19">
        <f t="shared" si="0"/>
        <v>78.571428571428569</v>
      </c>
      <c r="F9" s="1">
        <v>41</v>
      </c>
      <c r="G9" s="1">
        <v>27</v>
      </c>
      <c r="H9" s="35">
        <v>0.66</v>
      </c>
      <c r="I9" s="1"/>
      <c r="O9" s="32"/>
    </row>
    <row r="10" spans="1:15" x14ac:dyDescent="0.25">
      <c r="A10" s="1">
        <v>6</v>
      </c>
      <c r="B10" s="6" t="s">
        <v>33</v>
      </c>
      <c r="C10" s="1">
        <v>42</v>
      </c>
      <c r="D10" s="9">
        <v>37</v>
      </c>
      <c r="E10" s="19">
        <f t="shared" si="0"/>
        <v>88.095238095238102</v>
      </c>
      <c r="F10" s="1">
        <v>48</v>
      </c>
      <c r="G10" s="1">
        <v>20</v>
      </c>
      <c r="H10" s="35">
        <v>0.83</v>
      </c>
      <c r="I10" s="1"/>
      <c r="O10" s="32"/>
    </row>
    <row r="11" spans="1:15" x14ac:dyDescent="0.25">
      <c r="A11" s="1">
        <v>7</v>
      </c>
      <c r="B11" s="1" t="s">
        <v>34</v>
      </c>
      <c r="C11" s="1">
        <v>26</v>
      </c>
      <c r="D11" s="9">
        <v>16</v>
      </c>
      <c r="E11" s="19">
        <f t="shared" si="0"/>
        <v>61.53846153846154</v>
      </c>
      <c r="F11" s="1">
        <v>20</v>
      </c>
      <c r="G11" s="1">
        <v>3</v>
      </c>
      <c r="H11" s="35">
        <v>0.15</v>
      </c>
      <c r="I11" s="1"/>
      <c r="O11" s="32"/>
    </row>
    <row r="12" spans="1:15" x14ac:dyDescent="0.25">
      <c r="A12" s="1">
        <v>8</v>
      </c>
      <c r="B12" s="1" t="s">
        <v>35</v>
      </c>
      <c r="C12" s="1">
        <v>21</v>
      </c>
      <c r="D12" s="9">
        <v>11</v>
      </c>
      <c r="E12" s="19">
        <f t="shared" si="0"/>
        <v>52.38095238095238</v>
      </c>
      <c r="F12" s="1">
        <v>38</v>
      </c>
      <c r="G12" s="1">
        <v>38</v>
      </c>
      <c r="H12" s="35">
        <v>1</v>
      </c>
      <c r="I12" s="1"/>
      <c r="O12" s="32"/>
    </row>
    <row r="13" spans="1:15" x14ac:dyDescent="0.25">
      <c r="A13" s="1">
        <v>9</v>
      </c>
      <c r="B13" s="1" t="s">
        <v>36</v>
      </c>
      <c r="C13" s="1">
        <v>34</v>
      </c>
      <c r="D13" s="9">
        <v>22</v>
      </c>
      <c r="E13" s="19">
        <f t="shared" si="0"/>
        <v>64.705882352941174</v>
      </c>
      <c r="F13" s="1">
        <v>53</v>
      </c>
      <c r="G13" s="1">
        <v>34</v>
      </c>
      <c r="H13" s="35">
        <v>0.64</v>
      </c>
      <c r="I13" s="1"/>
      <c r="O13" s="32"/>
    </row>
    <row r="14" spans="1:15" x14ac:dyDescent="0.25">
      <c r="A14" s="1">
        <v>10</v>
      </c>
      <c r="B14" s="1" t="s">
        <v>37</v>
      </c>
      <c r="C14" s="1">
        <v>14</v>
      </c>
      <c r="D14" s="1">
        <v>4</v>
      </c>
      <c r="E14" s="19">
        <f t="shared" si="0"/>
        <v>28.571428571428573</v>
      </c>
      <c r="F14" s="1">
        <v>11</v>
      </c>
      <c r="G14" s="1">
        <v>6</v>
      </c>
      <c r="H14" s="35">
        <v>0.54</v>
      </c>
      <c r="I14" s="1"/>
      <c r="O14" s="32"/>
    </row>
    <row r="15" spans="1:15" x14ac:dyDescent="0.25">
      <c r="A15" s="1">
        <v>11</v>
      </c>
      <c r="B15" s="1" t="s">
        <v>40</v>
      </c>
      <c r="C15" s="1">
        <v>11</v>
      </c>
      <c r="D15" s="1">
        <v>6</v>
      </c>
      <c r="E15" s="19">
        <f t="shared" si="0"/>
        <v>54.545454545454547</v>
      </c>
      <c r="F15" s="1">
        <v>15</v>
      </c>
      <c r="G15" s="1">
        <v>13</v>
      </c>
      <c r="H15" s="35">
        <v>0.86</v>
      </c>
      <c r="I15" s="1"/>
      <c r="O15" s="33"/>
    </row>
    <row r="16" spans="1:15" x14ac:dyDescent="0.25">
      <c r="A16" s="1">
        <v>12</v>
      </c>
      <c r="B16" s="1" t="s">
        <v>41</v>
      </c>
      <c r="C16" s="1">
        <v>9</v>
      </c>
      <c r="D16" s="1">
        <v>2</v>
      </c>
      <c r="E16" s="19">
        <f t="shared" si="0"/>
        <v>22.222222222222221</v>
      </c>
      <c r="F16" s="1">
        <v>3</v>
      </c>
      <c r="G16" s="1">
        <v>3</v>
      </c>
      <c r="H16" s="35">
        <v>1</v>
      </c>
      <c r="I16" s="1"/>
    </row>
    <row r="17" spans="1:15" x14ac:dyDescent="0.25">
      <c r="A17" s="1">
        <v>13</v>
      </c>
      <c r="B17" s="1" t="s">
        <v>49</v>
      </c>
      <c r="C17" s="1">
        <v>0</v>
      </c>
      <c r="D17" s="1">
        <v>0</v>
      </c>
      <c r="E17" s="19"/>
      <c r="F17" s="1"/>
      <c r="G17" s="1"/>
      <c r="H17" s="1"/>
      <c r="I17" s="1"/>
      <c r="O17" s="32"/>
    </row>
    <row r="18" spans="1:15" x14ac:dyDescent="0.25">
      <c r="A18" s="1">
        <v>14</v>
      </c>
      <c r="B18" s="1" t="s">
        <v>38</v>
      </c>
      <c r="C18" s="9">
        <v>26</v>
      </c>
      <c r="D18" s="1">
        <v>12</v>
      </c>
      <c r="E18" s="19">
        <v>24.1</v>
      </c>
      <c r="F18" s="1">
        <v>30</v>
      </c>
      <c r="G18" s="1">
        <v>11</v>
      </c>
      <c r="H18" s="35">
        <v>0.37</v>
      </c>
      <c r="I18" s="1"/>
      <c r="O18" s="32"/>
    </row>
    <row r="19" spans="1:15" x14ac:dyDescent="0.25">
      <c r="A19" s="1">
        <v>15</v>
      </c>
      <c r="B19" s="1" t="s">
        <v>39</v>
      </c>
      <c r="C19" s="1">
        <v>24</v>
      </c>
      <c r="D19" s="1">
        <v>9</v>
      </c>
      <c r="E19" s="19">
        <f t="shared" si="0"/>
        <v>37.5</v>
      </c>
      <c r="F19" s="1">
        <v>32</v>
      </c>
      <c r="G19" s="1">
        <v>11</v>
      </c>
      <c r="H19" s="34">
        <v>0.34300000000000003</v>
      </c>
      <c r="I19" s="1"/>
    </row>
    <row r="20" spans="1:15" x14ac:dyDescent="0.25">
      <c r="A20" s="1">
        <v>16</v>
      </c>
      <c r="B20" s="1" t="s">
        <v>48</v>
      </c>
      <c r="C20" s="1">
        <v>0</v>
      </c>
      <c r="D20" s="1">
        <v>0</v>
      </c>
      <c r="E20" s="19">
        <v>0</v>
      </c>
      <c r="F20" s="1"/>
      <c r="G20" s="1"/>
      <c r="H20" s="1"/>
      <c r="I20" s="1"/>
      <c r="O20" s="32"/>
    </row>
    <row r="21" spans="1:15" x14ac:dyDescent="0.25">
      <c r="A21" s="1">
        <v>17</v>
      </c>
      <c r="B21" s="1" t="s">
        <v>42</v>
      </c>
      <c r="C21" s="1">
        <v>17</v>
      </c>
      <c r="D21" s="1">
        <v>1</v>
      </c>
      <c r="E21" s="19">
        <f t="shared" si="0"/>
        <v>5.882352941176471</v>
      </c>
      <c r="F21" s="1">
        <v>20</v>
      </c>
      <c r="G21" s="1">
        <v>12</v>
      </c>
      <c r="H21" s="35">
        <v>0.6</v>
      </c>
      <c r="I21" s="1"/>
      <c r="O21" s="32"/>
    </row>
    <row r="22" spans="1:15" x14ac:dyDescent="0.25">
      <c r="A22" s="1">
        <v>18</v>
      </c>
      <c r="B22" s="1" t="s">
        <v>43</v>
      </c>
      <c r="C22" s="6">
        <v>0</v>
      </c>
      <c r="D22" s="1">
        <v>0</v>
      </c>
      <c r="E22" s="19">
        <v>0</v>
      </c>
      <c r="F22" s="1">
        <v>4</v>
      </c>
      <c r="G22" s="1">
        <v>4</v>
      </c>
      <c r="H22" s="35">
        <v>1</v>
      </c>
      <c r="I22" s="1"/>
    </row>
    <row r="23" spans="1:15" x14ac:dyDescent="0.25">
      <c r="A23" s="1">
        <v>19</v>
      </c>
      <c r="B23" s="1" t="s">
        <v>44</v>
      </c>
      <c r="C23" s="1">
        <v>3</v>
      </c>
      <c r="D23" s="1">
        <v>2</v>
      </c>
      <c r="E23" s="19">
        <f t="shared" si="0"/>
        <v>66.666666666666671</v>
      </c>
      <c r="F23">
        <v>2</v>
      </c>
      <c r="G23">
        <v>0</v>
      </c>
      <c r="H23">
        <v>0</v>
      </c>
      <c r="I23" s="1"/>
    </row>
    <row r="24" spans="1:15" x14ac:dyDescent="0.25">
      <c r="A24" s="1">
        <v>20</v>
      </c>
      <c r="B24" s="1" t="s">
        <v>45</v>
      </c>
      <c r="C24" s="6">
        <v>5</v>
      </c>
      <c r="D24" s="1">
        <v>0</v>
      </c>
      <c r="E24" s="19">
        <v>0</v>
      </c>
      <c r="F24">
        <v>6</v>
      </c>
      <c r="G24">
        <v>6</v>
      </c>
      <c r="H24" s="32">
        <v>1</v>
      </c>
      <c r="I24" s="1"/>
      <c r="L24" t="s">
        <v>87</v>
      </c>
    </row>
    <row r="25" spans="1:15" x14ac:dyDescent="0.25">
      <c r="A25" s="1">
        <v>21</v>
      </c>
      <c r="B25" s="1" t="s">
        <v>46</v>
      </c>
      <c r="C25" s="1">
        <v>0</v>
      </c>
      <c r="D25" s="1">
        <v>0</v>
      </c>
      <c r="E25" s="19"/>
      <c r="F25" s="1"/>
      <c r="G25" s="1"/>
      <c r="H25" s="1"/>
      <c r="I25" s="1"/>
    </row>
    <row r="26" spans="1:15" x14ac:dyDescent="0.25">
      <c r="A26" s="1">
        <v>22</v>
      </c>
      <c r="B26" s="1" t="s">
        <v>47</v>
      </c>
      <c r="C26" s="1">
        <v>0</v>
      </c>
      <c r="D26" s="1">
        <v>0</v>
      </c>
      <c r="E26" s="19"/>
      <c r="F26" s="1"/>
      <c r="G26" s="1"/>
      <c r="H26" s="1"/>
      <c r="I26" s="1"/>
      <c r="L26" t="s">
        <v>87</v>
      </c>
      <c r="M26" t="s">
        <v>87</v>
      </c>
      <c r="N26" t="s">
        <v>87</v>
      </c>
    </row>
    <row r="27" spans="1:15" x14ac:dyDescent="0.25">
      <c r="A27" s="1"/>
      <c r="B27" s="7" t="s">
        <v>50</v>
      </c>
      <c r="C27" s="7">
        <v>323</v>
      </c>
      <c r="D27" s="7"/>
      <c r="E27" s="21">
        <v>54.6</v>
      </c>
      <c r="F27" s="1">
        <f>SUM(F5:F26)</f>
        <v>372</v>
      </c>
      <c r="G27" s="1">
        <f>SUM(G5:G26)</f>
        <v>210</v>
      </c>
      <c r="H27" s="36">
        <v>0.56179999999999997</v>
      </c>
      <c r="I27" s="1"/>
    </row>
  </sheetData>
  <mergeCells count="5">
    <mergeCell ref="C2:E2"/>
    <mergeCell ref="A2:A3"/>
    <mergeCell ref="B2:B3"/>
    <mergeCell ref="A1:E1"/>
    <mergeCell ref="F2:I2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5" workbookViewId="0">
      <selection activeCell="M23" sqref="M23"/>
    </sheetView>
  </sheetViews>
  <sheetFormatPr defaultRowHeight="15" x14ac:dyDescent="0.25"/>
  <cols>
    <col min="1" max="1" width="4.7109375" customWidth="1"/>
    <col min="2" max="2" width="28.7109375" customWidth="1"/>
    <col min="3" max="3" width="11.85546875" customWidth="1"/>
    <col min="4" max="4" width="16.7109375" customWidth="1"/>
  </cols>
  <sheetData>
    <row r="1" spans="1:9" ht="78.75" customHeight="1" x14ac:dyDescent="0.25">
      <c r="A1" s="64" t="s">
        <v>86</v>
      </c>
      <c r="B1" s="65"/>
      <c r="C1" s="65"/>
      <c r="D1" s="65"/>
      <c r="E1" s="65"/>
    </row>
    <row r="2" spans="1:9" ht="45" customHeight="1" x14ac:dyDescent="0.25">
      <c r="A2" s="23" t="s">
        <v>23</v>
      </c>
      <c r="B2" s="23" t="s">
        <v>24</v>
      </c>
      <c r="C2" s="22" t="s">
        <v>83</v>
      </c>
      <c r="D2" s="22"/>
      <c r="E2" s="22"/>
      <c r="F2" s="37" t="s">
        <v>104</v>
      </c>
      <c r="G2" s="37"/>
      <c r="H2" s="37"/>
    </row>
    <row r="3" spans="1:9" ht="120" customHeight="1" x14ac:dyDescent="0.25">
      <c r="A3" s="23"/>
      <c r="B3" s="23"/>
      <c r="C3" s="4" t="s">
        <v>26</v>
      </c>
      <c r="D3" s="4" t="s">
        <v>84</v>
      </c>
      <c r="E3" s="4" t="s">
        <v>22</v>
      </c>
      <c r="F3" s="4" t="s">
        <v>26</v>
      </c>
      <c r="G3" s="4" t="s">
        <v>84</v>
      </c>
      <c r="H3" s="4" t="s">
        <v>22</v>
      </c>
    </row>
    <row r="4" spans="1:9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3</v>
      </c>
      <c r="G4" s="5">
        <v>4</v>
      </c>
      <c r="H4" s="5">
        <v>5</v>
      </c>
      <c r="I4" s="10"/>
    </row>
    <row r="5" spans="1:9" x14ac:dyDescent="0.25">
      <c r="A5" s="1">
        <v>1</v>
      </c>
      <c r="B5" s="1" t="s">
        <v>28</v>
      </c>
      <c r="C5" s="1">
        <v>11</v>
      </c>
      <c r="D5" s="1">
        <v>4</v>
      </c>
      <c r="E5" s="24">
        <v>0.45400000000000001</v>
      </c>
      <c r="F5" s="1">
        <v>16</v>
      </c>
      <c r="G5">
        <v>7</v>
      </c>
      <c r="H5" s="32">
        <v>0.44</v>
      </c>
      <c r="I5" s="11"/>
    </row>
    <row r="6" spans="1:9" x14ac:dyDescent="0.25">
      <c r="A6" s="1">
        <v>2</v>
      </c>
      <c r="B6" s="1" t="s">
        <v>29</v>
      </c>
      <c r="C6" s="1">
        <v>17</v>
      </c>
      <c r="D6" s="1">
        <v>5</v>
      </c>
      <c r="E6" s="24">
        <v>0.29399999999999998</v>
      </c>
      <c r="F6" s="1">
        <v>14</v>
      </c>
      <c r="G6" s="1">
        <v>5</v>
      </c>
      <c r="H6" s="34">
        <v>0.35699999999999998</v>
      </c>
      <c r="I6" s="11"/>
    </row>
    <row r="7" spans="1:9" x14ac:dyDescent="0.25">
      <c r="A7" s="1">
        <v>3</v>
      </c>
      <c r="B7" s="1" t="s">
        <v>30</v>
      </c>
      <c r="C7" s="1">
        <v>12</v>
      </c>
      <c r="D7" s="1">
        <v>10</v>
      </c>
      <c r="E7" s="24">
        <v>0.83299999999999996</v>
      </c>
      <c r="F7" s="1"/>
      <c r="G7" s="1"/>
      <c r="H7" s="24"/>
      <c r="I7" s="11"/>
    </row>
    <row r="8" spans="1:9" x14ac:dyDescent="0.25">
      <c r="A8" s="1">
        <v>4</v>
      </c>
      <c r="B8" s="1" t="s">
        <v>31</v>
      </c>
      <c r="C8" s="1">
        <v>23</v>
      </c>
      <c r="D8" s="1">
        <v>21</v>
      </c>
      <c r="E8" s="24">
        <v>0.91300000000000003</v>
      </c>
      <c r="F8" s="1">
        <v>19</v>
      </c>
      <c r="G8" s="1">
        <v>14</v>
      </c>
      <c r="H8" s="34">
        <v>0.73699999999999999</v>
      </c>
      <c r="I8" s="11"/>
    </row>
    <row r="9" spans="1:9" x14ac:dyDescent="0.25">
      <c r="A9" s="1">
        <v>5</v>
      </c>
      <c r="B9" s="1" t="s">
        <v>32</v>
      </c>
      <c r="C9" s="1">
        <v>28</v>
      </c>
      <c r="D9" s="1">
        <v>20</v>
      </c>
      <c r="E9" s="24">
        <v>0.72</v>
      </c>
      <c r="F9" s="1">
        <v>41</v>
      </c>
      <c r="G9" s="1">
        <v>38</v>
      </c>
      <c r="H9" s="35">
        <v>0.93</v>
      </c>
      <c r="I9" s="11"/>
    </row>
    <row r="10" spans="1:9" x14ac:dyDescent="0.25">
      <c r="A10" s="1">
        <v>6</v>
      </c>
      <c r="B10" s="1" t="s">
        <v>33</v>
      </c>
      <c r="C10" s="1">
        <v>42</v>
      </c>
      <c r="D10" s="1">
        <v>38</v>
      </c>
      <c r="E10" s="24">
        <v>0.9</v>
      </c>
      <c r="F10" s="1">
        <v>48</v>
      </c>
      <c r="G10" s="1">
        <v>20</v>
      </c>
      <c r="H10" s="35">
        <v>0.83</v>
      </c>
      <c r="I10" s="11"/>
    </row>
    <row r="11" spans="1:9" x14ac:dyDescent="0.25">
      <c r="A11" s="1">
        <v>7</v>
      </c>
      <c r="B11" s="1" t="s">
        <v>34</v>
      </c>
      <c r="C11" s="1">
        <v>26</v>
      </c>
      <c r="D11" s="1">
        <v>15</v>
      </c>
      <c r="E11" s="24">
        <v>0.57999999999999996</v>
      </c>
      <c r="F11" s="1">
        <v>20</v>
      </c>
      <c r="G11" s="1">
        <v>12</v>
      </c>
      <c r="H11" s="35">
        <v>0.6</v>
      </c>
      <c r="I11" s="11"/>
    </row>
    <row r="12" spans="1:9" x14ac:dyDescent="0.25">
      <c r="A12" s="1">
        <v>8</v>
      </c>
      <c r="B12" s="1" t="s">
        <v>35</v>
      </c>
      <c r="C12" s="1">
        <v>21</v>
      </c>
      <c r="D12" s="1">
        <v>15</v>
      </c>
      <c r="E12" s="24">
        <v>0.71</v>
      </c>
      <c r="F12" s="1">
        <v>38</v>
      </c>
      <c r="G12" s="1">
        <v>25</v>
      </c>
      <c r="H12" s="35">
        <v>0.66</v>
      </c>
      <c r="I12" s="11"/>
    </row>
    <row r="13" spans="1:9" x14ac:dyDescent="0.25">
      <c r="A13" s="1">
        <v>9</v>
      </c>
      <c r="B13" s="1" t="s">
        <v>36</v>
      </c>
      <c r="C13" s="1">
        <v>34</v>
      </c>
      <c r="D13" s="1">
        <v>20</v>
      </c>
      <c r="E13" s="24">
        <v>0.59</v>
      </c>
      <c r="F13" s="1">
        <v>53</v>
      </c>
      <c r="G13" s="1">
        <v>39</v>
      </c>
      <c r="H13" s="35">
        <v>0.74</v>
      </c>
      <c r="I13" s="11"/>
    </row>
    <row r="14" spans="1:9" x14ac:dyDescent="0.25">
      <c r="A14" s="1">
        <v>10</v>
      </c>
      <c r="B14" s="1" t="s">
        <v>37</v>
      </c>
      <c r="C14" s="1">
        <v>14</v>
      </c>
      <c r="D14" s="1">
        <v>3</v>
      </c>
      <c r="E14" s="24">
        <v>0.22</v>
      </c>
      <c r="F14" s="1">
        <v>11</v>
      </c>
      <c r="G14" s="1">
        <v>6</v>
      </c>
      <c r="H14" s="35">
        <v>0.09</v>
      </c>
      <c r="I14" s="11"/>
    </row>
    <row r="15" spans="1:9" x14ac:dyDescent="0.25">
      <c r="A15" s="1">
        <v>11</v>
      </c>
      <c r="B15" s="1" t="s">
        <v>40</v>
      </c>
      <c r="C15" s="1">
        <v>11</v>
      </c>
      <c r="D15" s="1">
        <v>5</v>
      </c>
      <c r="E15" s="24">
        <v>0.45500000000000002</v>
      </c>
      <c r="F15" s="1">
        <v>15</v>
      </c>
      <c r="G15" s="1">
        <v>13</v>
      </c>
      <c r="H15" s="35">
        <v>0.13</v>
      </c>
      <c r="I15" s="11"/>
    </row>
    <row r="16" spans="1:9" x14ac:dyDescent="0.25">
      <c r="A16" s="1">
        <v>12</v>
      </c>
      <c r="B16" s="1" t="s">
        <v>41</v>
      </c>
      <c r="C16" s="1">
        <v>9</v>
      </c>
      <c r="D16" s="1">
        <v>3</v>
      </c>
      <c r="E16" s="24">
        <v>0.33300000000000002</v>
      </c>
      <c r="F16" s="1">
        <v>3</v>
      </c>
      <c r="G16" s="1">
        <v>2</v>
      </c>
      <c r="H16" s="35">
        <v>0.66</v>
      </c>
      <c r="I16" s="11"/>
    </row>
    <row r="17" spans="1:9" x14ac:dyDescent="0.25">
      <c r="A17" s="1">
        <v>13</v>
      </c>
      <c r="B17" s="1" t="s">
        <v>49</v>
      </c>
      <c r="C17" s="1">
        <v>0</v>
      </c>
      <c r="D17" s="1">
        <v>0</v>
      </c>
      <c r="E17" s="24"/>
      <c r="F17" s="1"/>
      <c r="G17" s="1"/>
      <c r="H17" s="1"/>
      <c r="I17" s="11"/>
    </row>
    <row r="18" spans="1:9" x14ac:dyDescent="0.25">
      <c r="A18" s="1">
        <v>14</v>
      </c>
      <c r="B18" s="1" t="s">
        <v>38</v>
      </c>
      <c r="C18" s="9">
        <v>26</v>
      </c>
      <c r="D18" s="1">
        <v>8</v>
      </c>
      <c r="E18" s="24">
        <v>0.307</v>
      </c>
      <c r="F18" s="9">
        <v>30</v>
      </c>
      <c r="G18" s="1">
        <v>11</v>
      </c>
      <c r="H18" s="35">
        <v>0.37</v>
      </c>
      <c r="I18" s="11"/>
    </row>
    <row r="19" spans="1:9" x14ac:dyDescent="0.25">
      <c r="A19" s="1">
        <v>15</v>
      </c>
      <c r="B19" s="1" t="s">
        <v>39</v>
      </c>
      <c r="C19" s="1">
        <v>24</v>
      </c>
      <c r="D19" s="1">
        <v>7</v>
      </c>
      <c r="E19" s="24">
        <v>0.3</v>
      </c>
      <c r="F19" s="1">
        <v>32</v>
      </c>
      <c r="G19" s="1">
        <v>14</v>
      </c>
      <c r="H19" s="34">
        <v>0.437</v>
      </c>
      <c r="I19" s="11"/>
    </row>
    <row r="20" spans="1:9" x14ac:dyDescent="0.25">
      <c r="A20" s="1">
        <v>16</v>
      </c>
      <c r="B20" s="1" t="s">
        <v>48</v>
      </c>
      <c r="C20" s="1">
        <v>0</v>
      </c>
      <c r="D20" s="1">
        <v>0</v>
      </c>
      <c r="E20" s="24"/>
      <c r="F20" s="1"/>
      <c r="G20" s="1"/>
      <c r="H20" s="24"/>
      <c r="I20" s="11"/>
    </row>
    <row r="21" spans="1:9" x14ac:dyDescent="0.25">
      <c r="A21" s="1">
        <v>17</v>
      </c>
      <c r="B21" s="1" t="s">
        <v>42</v>
      </c>
      <c r="C21" s="1">
        <v>17</v>
      </c>
      <c r="D21" s="1">
        <v>7</v>
      </c>
      <c r="E21" s="24">
        <v>0.41</v>
      </c>
      <c r="F21" s="1">
        <v>20</v>
      </c>
      <c r="G21" s="1">
        <v>8</v>
      </c>
      <c r="H21" s="35">
        <v>0.4</v>
      </c>
      <c r="I21" s="11"/>
    </row>
    <row r="22" spans="1:9" x14ac:dyDescent="0.25">
      <c r="A22" s="1">
        <v>18</v>
      </c>
      <c r="B22" s="1" t="s">
        <v>43</v>
      </c>
      <c r="C22" s="6">
        <v>0</v>
      </c>
      <c r="D22" s="1">
        <v>0</v>
      </c>
      <c r="E22" s="24"/>
      <c r="F22" s="9">
        <v>4</v>
      </c>
      <c r="G22" s="1">
        <v>4</v>
      </c>
      <c r="H22" s="35">
        <v>1</v>
      </c>
      <c r="I22" s="11"/>
    </row>
    <row r="23" spans="1:9" x14ac:dyDescent="0.25">
      <c r="A23" s="1">
        <v>19</v>
      </c>
      <c r="B23" s="1" t="s">
        <v>44</v>
      </c>
      <c r="C23" s="1">
        <v>3</v>
      </c>
      <c r="D23" s="1">
        <v>1</v>
      </c>
      <c r="E23" s="24">
        <v>0.33300000000000002</v>
      </c>
      <c r="F23" s="9">
        <v>2</v>
      </c>
      <c r="G23">
        <v>0</v>
      </c>
      <c r="H23">
        <v>0</v>
      </c>
      <c r="I23" s="11"/>
    </row>
    <row r="24" spans="1:9" x14ac:dyDescent="0.25">
      <c r="A24" s="1">
        <v>20</v>
      </c>
      <c r="B24" s="1" t="s">
        <v>45</v>
      </c>
      <c r="C24" s="6">
        <v>5</v>
      </c>
      <c r="D24" s="1">
        <v>1</v>
      </c>
      <c r="E24" s="24">
        <v>0.2</v>
      </c>
      <c r="F24" s="9">
        <v>6</v>
      </c>
      <c r="G24" s="1">
        <v>6</v>
      </c>
      <c r="H24" s="32">
        <v>1</v>
      </c>
      <c r="I24" s="11"/>
    </row>
    <row r="25" spans="1:9" x14ac:dyDescent="0.25">
      <c r="A25" s="1">
        <v>21</v>
      </c>
      <c r="B25" s="1" t="s">
        <v>46</v>
      </c>
      <c r="C25" s="1">
        <v>0</v>
      </c>
      <c r="D25" s="1">
        <v>0</v>
      </c>
      <c r="E25" s="24"/>
      <c r="F25" s="1"/>
      <c r="G25" s="1"/>
      <c r="H25" s="24"/>
      <c r="I25" s="11"/>
    </row>
    <row r="26" spans="1:9" x14ac:dyDescent="0.25">
      <c r="A26" s="1">
        <v>22</v>
      </c>
      <c r="B26" s="1" t="s">
        <v>47</v>
      </c>
      <c r="C26" s="1">
        <v>0</v>
      </c>
      <c r="D26" s="1">
        <v>0</v>
      </c>
      <c r="E26" s="25"/>
      <c r="F26" s="1"/>
      <c r="G26" s="1"/>
      <c r="H26" s="25"/>
      <c r="I26" s="11"/>
    </row>
    <row r="27" spans="1:9" x14ac:dyDescent="0.25">
      <c r="A27" s="1"/>
      <c r="B27" s="7" t="s">
        <v>85</v>
      </c>
      <c r="C27" s="7">
        <v>323</v>
      </c>
      <c r="D27" s="7">
        <v>183</v>
      </c>
      <c r="E27" s="26">
        <v>0.56599999999999995</v>
      </c>
      <c r="F27" s="7">
        <f>SUM(F5:F26)</f>
        <v>372</v>
      </c>
      <c r="G27" s="7">
        <f>SUM(G5:G26)</f>
        <v>224</v>
      </c>
      <c r="H27" s="26">
        <v>0.6</v>
      </c>
      <c r="I27" s="11"/>
    </row>
    <row r="29" spans="1:9" x14ac:dyDescent="0.25">
      <c r="C29" s="11"/>
      <c r="D29" s="11"/>
    </row>
  </sheetData>
  <mergeCells count="1">
    <mergeCell ref="A1:E1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workbookViewId="0">
      <selection activeCell="V19" sqref="V19"/>
    </sheetView>
  </sheetViews>
  <sheetFormatPr defaultRowHeight="15" x14ac:dyDescent="0.25"/>
  <cols>
    <col min="11" max="11" width="10.140625" customWidth="1"/>
    <col min="14" max="14" width="7.140625" customWidth="1"/>
    <col min="17" max="17" width="6.28515625" customWidth="1"/>
  </cols>
  <sheetData>
    <row r="1" spans="1:24" x14ac:dyDescent="0.25">
      <c r="C1" t="s">
        <v>99</v>
      </c>
    </row>
    <row r="2" spans="1:24" ht="45" x14ac:dyDescent="0.25">
      <c r="A2" s="1" t="s">
        <v>91</v>
      </c>
      <c r="B2" s="1" t="s">
        <v>28</v>
      </c>
      <c r="C2" s="1" t="s">
        <v>29</v>
      </c>
      <c r="D2" s="1" t="s">
        <v>30</v>
      </c>
      <c r="E2" s="1" t="s">
        <v>31</v>
      </c>
      <c r="F2" s="1" t="s">
        <v>32</v>
      </c>
      <c r="G2" s="1" t="s">
        <v>33</v>
      </c>
      <c r="H2" s="1" t="s">
        <v>34</v>
      </c>
      <c r="I2" s="1" t="s">
        <v>35</v>
      </c>
      <c r="J2" s="1" t="s">
        <v>36</v>
      </c>
      <c r="K2" s="2" t="s">
        <v>92</v>
      </c>
      <c r="L2" s="1" t="s">
        <v>71</v>
      </c>
      <c r="M2" s="1" t="s">
        <v>72</v>
      </c>
      <c r="N2" s="1" t="s">
        <v>73</v>
      </c>
      <c r="O2" s="1" t="s">
        <v>74</v>
      </c>
      <c r="P2" s="1" t="s">
        <v>75</v>
      </c>
      <c r="Q2" s="13" t="s">
        <v>76</v>
      </c>
      <c r="R2" s="1" t="s">
        <v>43</v>
      </c>
      <c r="S2" s="2" t="s">
        <v>93</v>
      </c>
      <c r="T2" s="2" t="s">
        <v>95</v>
      </c>
      <c r="U2" s="2" t="s">
        <v>96</v>
      </c>
      <c r="V2" s="30" t="s">
        <v>97</v>
      </c>
      <c r="W2" s="1" t="s">
        <v>98</v>
      </c>
      <c r="X2" s="29" t="s">
        <v>50</v>
      </c>
    </row>
    <row r="3" spans="1:24" x14ac:dyDescent="0.25">
      <c r="A3" s="7">
        <v>1</v>
      </c>
      <c r="B3" s="1">
        <v>27</v>
      </c>
      <c r="C3" s="1">
        <v>86</v>
      </c>
      <c r="D3" s="1">
        <v>90</v>
      </c>
      <c r="E3" s="1">
        <v>132</v>
      </c>
      <c r="F3" s="1">
        <v>58</v>
      </c>
      <c r="G3" s="1">
        <v>125</v>
      </c>
      <c r="H3" s="1">
        <v>104</v>
      </c>
      <c r="I3" s="1">
        <v>114</v>
      </c>
      <c r="J3" s="1">
        <v>84</v>
      </c>
      <c r="K3" s="1">
        <v>66</v>
      </c>
      <c r="L3" s="1">
        <v>26</v>
      </c>
      <c r="M3" s="1">
        <v>27</v>
      </c>
      <c r="N3" s="1">
        <v>0</v>
      </c>
      <c r="O3" s="1">
        <v>57</v>
      </c>
      <c r="P3" s="1">
        <v>71</v>
      </c>
      <c r="Q3" s="1">
        <v>15</v>
      </c>
      <c r="R3" s="1">
        <v>24</v>
      </c>
      <c r="S3" s="1">
        <v>13</v>
      </c>
      <c r="T3" s="1">
        <v>2</v>
      </c>
      <c r="U3" s="1">
        <v>14</v>
      </c>
      <c r="V3" s="1">
        <v>12</v>
      </c>
      <c r="W3" s="1">
        <v>51</v>
      </c>
      <c r="X3">
        <f t="shared" ref="X3:X14" si="0">SUM(B3:W3)</f>
        <v>1198</v>
      </c>
    </row>
    <row r="4" spans="1:24" x14ac:dyDescent="0.25">
      <c r="A4" s="7">
        <v>2</v>
      </c>
      <c r="B4" s="1">
        <v>45</v>
      </c>
      <c r="C4" s="1">
        <v>50</v>
      </c>
      <c r="D4" s="1">
        <v>65</v>
      </c>
      <c r="E4" s="1">
        <v>99</v>
      </c>
      <c r="F4" s="1">
        <v>74</v>
      </c>
      <c r="G4" s="1">
        <v>107</v>
      </c>
      <c r="H4" s="1">
        <v>88</v>
      </c>
      <c r="I4" s="1">
        <v>83</v>
      </c>
      <c r="J4" s="1">
        <v>74</v>
      </c>
      <c r="K4" s="1">
        <v>68</v>
      </c>
      <c r="L4" s="1">
        <v>22</v>
      </c>
      <c r="M4" s="1">
        <v>22</v>
      </c>
      <c r="N4" s="1">
        <v>8</v>
      </c>
      <c r="O4" s="1">
        <v>55</v>
      </c>
      <c r="P4" s="1">
        <v>71</v>
      </c>
      <c r="Q4" s="1">
        <v>30</v>
      </c>
      <c r="R4" s="1">
        <v>17</v>
      </c>
      <c r="S4" s="1">
        <v>7</v>
      </c>
      <c r="T4" s="1">
        <v>3</v>
      </c>
      <c r="U4" s="1">
        <v>14</v>
      </c>
      <c r="V4" s="1">
        <v>8</v>
      </c>
      <c r="W4" s="1">
        <v>32</v>
      </c>
      <c r="X4">
        <f t="shared" si="0"/>
        <v>1042</v>
      </c>
    </row>
    <row r="5" spans="1:24" x14ac:dyDescent="0.25">
      <c r="A5" s="7">
        <v>3</v>
      </c>
      <c r="B5" s="1">
        <v>30</v>
      </c>
      <c r="C5" s="1">
        <v>68</v>
      </c>
      <c r="D5" s="1">
        <v>64</v>
      </c>
      <c r="E5" s="1">
        <v>62</v>
      </c>
      <c r="F5" s="1">
        <v>83</v>
      </c>
      <c r="G5" s="1">
        <v>96</v>
      </c>
      <c r="H5" s="1">
        <v>82</v>
      </c>
      <c r="I5" s="1">
        <v>77</v>
      </c>
      <c r="J5" s="1">
        <v>73</v>
      </c>
      <c r="K5" s="1">
        <v>76</v>
      </c>
      <c r="L5" s="1">
        <v>24</v>
      </c>
      <c r="M5" s="1">
        <v>17</v>
      </c>
      <c r="N5" s="1">
        <v>7</v>
      </c>
      <c r="O5" s="1">
        <v>53</v>
      </c>
      <c r="P5" s="1">
        <v>79</v>
      </c>
      <c r="Q5" s="1">
        <v>24</v>
      </c>
      <c r="R5" s="1">
        <v>21</v>
      </c>
      <c r="S5" s="1">
        <v>16</v>
      </c>
      <c r="T5" s="1">
        <v>1</v>
      </c>
      <c r="U5" s="1">
        <v>7</v>
      </c>
      <c r="V5" s="1">
        <v>10</v>
      </c>
      <c r="W5" s="1">
        <v>46</v>
      </c>
      <c r="X5">
        <f t="shared" si="0"/>
        <v>1016</v>
      </c>
    </row>
    <row r="6" spans="1:24" x14ac:dyDescent="0.25">
      <c r="A6" s="7">
        <v>4</v>
      </c>
      <c r="B6" s="1">
        <v>29</v>
      </c>
      <c r="C6" s="1">
        <v>73</v>
      </c>
      <c r="D6" s="1">
        <v>48</v>
      </c>
      <c r="E6" s="1">
        <v>67</v>
      </c>
      <c r="F6" s="1">
        <v>84</v>
      </c>
      <c r="G6" s="1">
        <v>86</v>
      </c>
      <c r="H6" s="1">
        <v>88</v>
      </c>
      <c r="I6" s="1">
        <v>66</v>
      </c>
      <c r="J6" s="1">
        <v>87</v>
      </c>
      <c r="K6" s="1">
        <v>63</v>
      </c>
      <c r="L6" s="1">
        <v>27</v>
      </c>
      <c r="M6" s="1">
        <v>23</v>
      </c>
      <c r="N6" s="1">
        <v>5</v>
      </c>
      <c r="O6" s="1">
        <v>44</v>
      </c>
      <c r="P6" s="1">
        <v>61</v>
      </c>
      <c r="Q6" s="1">
        <v>25</v>
      </c>
      <c r="R6" s="1">
        <v>20</v>
      </c>
      <c r="S6" s="1">
        <v>13</v>
      </c>
      <c r="T6" s="1">
        <v>3</v>
      </c>
      <c r="U6" s="1">
        <v>10</v>
      </c>
      <c r="V6" s="1">
        <v>14</v>
      </c>
      <c r="W6" s="1">
        <v>35</v>
      </c>
      <c r="X6">
        <f t="shared" si="0"/>
        <v>971</v>
      </c>
    </row>
    <row r="7" spans="1:24" x14ac:dyDescent="0.25">
      <c r="A7" s="7">
        <v>5</v>
      </c>
      <c r="B7" s="1">
        <v>40</v>
      </c>
      <c r="C7" s="1">
        <v>65</v>
      </c>
      <c r="D7" s="1">
        <v>48</v>
      </c>
      <c r="E7" s="1">
        <v>59</v>
      </c>
      <c r="F7" s="1">
        <v>66</v>
      </c>
      <c r="G7" s="1">
        <v>86</v>
      </c>
      <c r="H7" s="1">
        <v>91</v>
      </c>
      <c r="I7" s="1">
        <v>73</v>
      </c>
      <c r="J7" s="1">
        <v>80</v>
      </c>
      <c r="K7" s="1">
        <v>67</v>
      </c>
      <c r="L7" s="1">
        <v>16</v>
      </c>
      <c r="M7" s="1">
        <v>21</v>
      </c>
      <c r="N7" s="1">
        <v>2</v>
      </c>
      <c r="O7" s="1">
        <v>42</v>
      </c>
      <c r="P7" s="1">
        <v>54</v>
      </c>
      <c r="Q7" s="1">
        <v>28</v>
      </c>
      <c r="R7" s="1">
        <v>20</v>
      </c>
      <c r="S7" s="1">
        <v>7</v>
      </c>
      <c r="T7" s="1"/>
      <c r="U7" s="1">
        <v>7</v>
      </c>
      <c r="V7" s="1">
        <v>7</v>
      </c>
      <c r="W7" s="1">
        <v>40</v>
      </c>
      <c r="X7">
        <f t="shared" si="0"/>
        <v>919</v>
      </c>
    </row>
    <row r="8" spans="1:24" x14ac:dyDescent="0.25">
      <c r="A8" s="7">
        <v>6</v>
      </c>
      <c r="B8" s="1">
        <v>33</v>
      </c>
      <c r="C8" s="1">
        <v>51</v>
      </c>
      <c r="D8" s="1">
        <v>51</v>
      </c>
      <c r="E8" s="1">
        <v>53</v>
      </c>
      <c r="F8" s="1">
        <v>83</v>
      </c>
      <c r="G8" s="1">
        <v>77</v>
      </c>
      <c r="H8" s="1">
        <v>59</v>
      </c>
      <c r="I8" s="1">
        <v>79</v>
      </c>
      <c r="J8" s="1">
        <v>80</v>
      </c>
      <c r="K8" s="1">
        <v>48</v>
      </c>
      <c r="L8" s="1">
        <v>14</v>
      </c>
      <c r="M8" s="1">
        <v>20</v>
      </c>
      <c r="N8" s="1">
        <v>5</v>
      </c>
      <c r="O8" s="1">
        <v>38</v>
      </c>
      <c r="P8" s="1">
        <v>57</v>
      </c>
      <c r="Q8" s="1">
        <v>23</v>
      </c>
      <c r="R8" s="1">
        <v>21</v>
      </c>
      <c r="S8" s="1">
        <v>10</v>
      </c>
      <c r="T8" s="1"/>
      <c r="U8" s="1">
        <v>7</v>
      </c>
      <c r="V8" s="1">
        <v>12</v>
      </c>
      <c r="W8" s="1">
        <v>37</v>
      </c>
      <c r="X8">
        <f t="shared" si="0"/>
        <v>858</v>
      </c>
    </row>
    <row r="9" spans="1:24" x14ac:dyDescent="0.25">
      <c r="A9" s="7">
        <v>7</v>
      </c>
      <c r="B9" s="1">
        <v>27</v>
      </c>
      <c r="C9" s="1">
        <v>50</v>
      </c>
      <c r="D9" s="1">
        <v>47</v>
      </c>
      <c r="E9" s="1">
        <v>56</v>
      </c>
      <c r="F9" s="1">
        <v>78</v>
      </c>
      <c r="G9" s="1">
        <v>75</v>
      </c>
      <c r="H9" s="1">
        <v>88</v>
      </c>
      <c r="I9" s="1">
        <v>72</v>
      </c>
      <c r="J9" s="1">
        <v>84</v>
      </c>
      <c r="K9" s="1">
        <v>51</v>
      </c>
      <c r="L9" s="1">
        <v>19</v>
      </c>
      <c r="M9" s="1">
        <v>24</v>
      </c>
      <c r="N9" s="1">
        <v>4</v>
      </c>
      <c r="O9" s="1">
        <v>67</v>
      </c>
      <c r="P9" s="1">
        <v>52</v>
      </c>
      <c r="Q9" s="1">
        <v>19</v>
      </c>
      <c r="R9" s="1">
        <v>12</v>
      </c>
      <c r="S9" s="1">
        <v>6</v>
      </c>
      <c r="T9" s="1"/>
      <c r="U9" s="1">
        <v>15</v>
      </c>
      <c r="V9" s="1">
        <v>10</v>
      </c>
      <c r="W9" s="1">
        <v>44</v>
      </c>
      <c r="X9">
        <f t="shared" si="0"/>
        <v>900</v>
      </c>
    </row>
    <row r="10" spans="1:24" x14ac:dyDescent="0.25">
      <c r="A10" s="7">
        <v>8</v>
      </c>
      <c r="B10" s="1">
        <v>30</v>
      </c>
      <c r="C10" s="1">
        <v>49</v>
      </c>
      <c r="D10" s="1">
        <v>30</v>
      </c>
      <c r="E10" s="1">
        <v>39</v>
      </c>
      <c r="F10" s="1">
        <v>71</v>
      </c>
      <c r="G10" s="1">
        <v>69</v>
      </c>
      <c r="H10" s="1">
        <v>63</v>
      </c>
      <c r="I10" s="1">
        <v>60</v>
      </c>
      <c r="J10" s="1">
        <v>63</v>
      </c>
      <c r="K10" s="1">
        <v>50</v>
      </c>
      <c r="L10" s="1">
        <v>26</v>
      </c>
      <c r="M10" s="1">
        <v>20</v>
      </c>
      <c r="N10" s="1">
        <v>3</v>
      </c>
      <c r="O10" s="1">
        <v>38</v>
      </c>
      <c r="P10" s="1">
        <v>41</v>
      </c>
      <c r="Q10" s="1">
        <v>19</v>
      </c>
      <c r="R10" s="1">
        <v>14</v>
      </c>
      <c r="S10" s="1">
        <v>9</v>
      </c>
      <c r="T10" s="1"/>
      <c r="U10" s="1">
        <v>4</v>
      </c>
      <c r="V10" s="1">
        <v>3</v>
      </c>
      <c r="W10" s="1">
        <v>38</v>
      </c>
      <c r="X10">
        <f t="shared" si="0"/>
        <v>739</v>
      </c>
    </row>
    <row r="11" spans="1:24" x14ac:dyDescent="0.25">
      <c r="A11" s="7">
        <v>9</v>
      </c>
      <c r="B11" s="1">
        <v>28</v>
      </c>
      <c r="C11" s="1">
        <v>22</v>
      </c>
      <c r="D11" s="1">
        <v>44</v>
      </c>
      <c r="E11" s="1">
        <v>48</v>
      </c>
      <c r="F11" s="1">
        <v>65</v>
      </c>
      <c r="G11" s="1">
        <v>68</v>
      </c>
      <c r="H11" s="1">
        <v>48</v>
      </c>
      <c r="I11" s="1">
        <v>45</v>
      </c>
      <c r="J11" s="1">
        <v>83</v>
      </c>
      <c r="K11" s="1">
        <v>48</v>
      </c>
      <c r="L11" s="1">
        <v>19</v>
      </c>
      <c r="M11" s="1">
        <v>17</v>
      </c>
      <c r="N11" s="1">
        <v>3</v>
      </c>
      <c r="O11" s="1">
        <v>33</v>
      </c>
      <c r="P11" s="1">
        <v>43</v>
      </c>
      <c r="Q11" s="1">
        <v>22</v>
      </c>
      <c r="R11" s="1">
        <v>13</v>
      </c>
      <c r="S11" s="1">
        <v>9</v>
      </c>
      <c r="T11" s="1"/>
      <c r="U11" s="1">
        <v>1</v>
      </c>
      <c r="V11" s="1">
        <v>5</v>
      </c>
      <c r="W11" s="1">
        <v>36</v>
      </c>
      <c r="X11">
        <f t="shared" si="0"/>
        <v>700</v>
      </c>
    </row>
    <row r="12" spans="1:24" x14ac:dyDescent="0.25">
      <c r="A12" s="7">
        <v>10</v>
      </c>
      <c r="B12" s="1">
        <v>14</v>
      </c>
      <c r="C12" s="1">
        <v>0</v>
      </c>
      <c r="D12" s="1">
        <v>22</v>
      </c>
      <c r="E12" s="1">
        <v>23</v>
      </c>
      <c r="F12" s="1">
        <v>38</v>
      </c>
      <c r="G12" s="1">
        <v>30</v>
      </c>
      <c r="H12" s="1">
        <v>0</v>
      </c>
      <c r="I12" s="1">
        <v>22</v>
      </c>
      <c r="J12" s="1">
        <v>49</v>
      </c>
      <c r="K12" s="1">
        <v>17</v>
      </c>
      <c r="L12" s="1">
        <v>20</v>
      </c>
      <c r="M12" s="1">
        <v>8</v>
      </c>
      <c r="N12" s="1"/>
      <c r="O12" s="1">
        <v>23</v>
      </c>
      <c r="P12" s="1">
        <v>27</v>
      </c>
      <c r="Q12" s="1"/>
      <c r="R12" s="1">
        <v>11</v>
      </c>
      <c r="S12" s="1">
        <v>5</v>
      </c>
      <c r="T12" s="1"/>
      <c r="U12" s="1">
        <v>9</v>
      </c>
      <c r="V12" s="1"/>
      <c r="W12" s="1">
        <v>21</v>
      </c>
      <c r="X12">
        <f t="shared" si="0"/>
        <v>339</v>
      </c>
    </row>
    <row r="13" spans="1:24" x14ac:dyDescent="0.25">
      <c r="A13" s="7">
        <v>11</v>
      </c>
      <c r="B13" s="1">
        <v>16</v>
      </c>
      <c r="C13" s="1">
        <v>14</v>
      </c>
      <c r="D13" s="1">
        <v>0</v>
      </c>
      <c r="E13" s="1">
        <v>19</v>
      </c>
      <c r="F13" s="1">
        <v>41</v>
      </c>
      <c r="G13" s="1">
        <v>48</v>
      </c>
      <c r="H13" s="1">
        <v>20</v>
      </c>
      <c r="I13" s="1">
        <v>38</v>
      </c>
      <c r="J13" s="1">
        <v>53</v>
      </c>
      <c r="K13" s="1">
        <v>11</v>
      </c>
      <c r="L13" s="1">
        <v>15</v>
      </c>
      <c r="M13" s="1">
        <v>3</v>
      </c>
      <c r="N13" s="1"/>
      <c r="O13" s="1">
        <v>30</v>
      </c>
      <c r="P13" s="1">
        <v>32</v>
      </c>
      <c r="Q13" s="1"/>
      <c r="R13" s="1">
        <v>4</v>
      </c>
      <c r="S13" s="1">
        <v>2</v>
      </c>
      <c r="T13" s="1"/>
      <c r="U13" s="1">
        <v>6</v>
      </c>
      <c r="V13" s="1"/>
      <c r="W13" s="1">
        <v>20</v>
      </c>
      <c r="X13">
        <f t="shared" si="0"/>
        <v>372</v>
      </c>
    </row>
    <row r="14" spans="1:24" x14ac:dyDescent="0.25">
      <c r="A14" s="1" t="s">
        <v>94</v>
      </c>
      <c r="B14" s="1">
        <f t="shared" ref="B14:V14" si="1">SUM(B3:B13)</f>
        <v>319</v>
      </c>
      <c r="C14" s="1">
        <f t="shared" si="1"/>
        <v>528</v>
      </c>
      <c r="D14" s="1">
        <f t="shared" si="1"/>
        <v>509</v>
      </c>
      <c r="E14" s="1">
        <f t="shared" si="1"/>
        <v>657</v>
      </c>
      <c r="F14" s="1">
        <f t="shared" si="1"/>
        <v>741</v>
      </c>
      <c r="G14" s="13">
        <f t="shared" si="1"/>
        <v>867</v>
      </c>
      <c r="H14" s="1">
        <f t="shared" si="1"/>
        <v>731</v>
      </c>
      <c r="I14" s="1">
        <f t="shared" si="1"/>
        <v>729</v>
      </c>
      <c r="J14" s="1">
        <f t="shared" si="1"/>
        <v>810</v>
      </c>
      <c r="K14" s="7">
        <f t="shared" si="1"/>
        <v>565</v>
      </c>
      <c r="L14" s="1">
        <f t="shared" si="1"/>
        <v>228</v>
      </c>
      <c r="M14" s="1">
        <f t="shared" si="1"/>
        <v>202</v>
      </c>
      <c r="N14" s="1">
        <f t="shared" si="1"/>
        <v>37</v>
      </c>
      <c r="O14" s="1">
        <f t="shared" si="1"/>
        <v>480</v>
      </c>
      <c r="P14" s="1">
        <f t="shared" si="1"/>
        <v>588</v>
      </c>
      <c r="Q14" s="1">
        <f t="shared" si="1"/>
        <v>205</v>
      </c>
      <c r="R14" s="1">
        <f t="shared" si="1"/>
        <v>177</v>
      </c>
      <c r="S14" s="7">
        <f t="shared" si="1"/>
        <v>97</v>
      </c>
      <c r="T14" s="1">
        <f t="shared" si="1"/>
        <v>9</v>
      </c>
      <c r="U14" s="1">
        <f t="shared" si="1"/>
        <v>94</v>
      </c>
      <c r="V14" s="1">
        <f t="shared" si="1"/>
        <v>81</v>
      </c>
      <c r="W14" s="1">
        <f>SUM(W3:W13)</f>
        <v>400</v>
      </c>
      <c r="X14" s="31">
        <f t="shared" si="0"/>
        <v>9054</v>
      </c>
    </row>
    <row r="25" spans="20:21" x14ac:dyDescent="0.25">
      <c r="T25" t="s">
        <v>87</v>
      </c>
    </row>
    <row r="26" spans="20:21" x14ac:dyDescent="0.25">
      <c r="U26" t="s">
        <v>87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итоги уч года</vt:lpstr>
      <vt:lpstr>качество выпускников ЕМЦ</vt:lpstr>
      <vt:lpstr>качество  выпускников ГЦ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2017-06-27T04:02:30Z</cp:lastPrinted>
  <dcterms:created xsi:type="dcterms:W3CDTF">2015-06-17T03:59:39Z</dcterms:created>
  <dcterms:modified xsi:type="dcterms:W3CDTF">2017-06-27T08:54:07Z</dcterms:modified>
</cp:coreProperties>
</file>